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395" windowHeight="10245" tabRatio="511"/>
  </bookViews>
  <sheets>
    <sheet name="Прайс ООО &quot;Намерение&quot;" sheetId="2" r:id="rId1"/>
  </sheets>
  <definedNames>
    <definedName name="_FilterDatabase" localSheetId="0" hidden="1">'Прайс ООО "Намерение"'!$J$5:$J$1099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43" i="2" l="1"/>
  <c r="N643" i="2"/>
  <c r="K643" i="2"/>
  <c r="R643" i="2"/>
  <c r="R645" i="2"/>
  <c r="P645" i="2"/>
  <c r="N645" i="2"/>
  <c r="K645" i="2"/>
  <c r="P644" i="2"/>
  <c r="N644" i="2"/>
  <c r="K644" i="2"/>
  <c r="M644" i="2"/>
  <c r="P177" i="2"/>
  <c r="N177" i="2"/>
  <c r="K177" i="2"/>
  <c r="R177" i="2"/>
  <c r="P176" i="2"/>
  <c r="N176" i="2"/>
  <c r="K176" i="2"/>
  <c r="R176" i="2"/>
  <c r="M643" i="2" l="1"/>
  <c r="M645" i="2"/>
  <c r="R644" i="2"/>
  <c r="M177" i="2"/>
  <c r="M176" i="2"/>
  <c r="R324" i="2"/>
  <c r="P330" i="2"/>
  <c r="N330" i="2"/>
  <c r="K330" i="2"/>
  <c r="M330" i="2"/>
  <c r="P329" i="2"/>
  <c r="N329" i="2"/>
  <c r="K329" i="2"/>
  <c r="R329" i="2"/>
  <c r="P328" i="2"/>
  <c r="N328" i="2"/>
  <c r="K328" i="2"/>
  <c r="M328" i="2"/>
  <c r="P327" i="2"/>
  <c r="N327" i="2"/>
  <c r="K327" i="2"/>
  <c r="R327" i="2"/>
  <c r="P326" i="2"/>
  <c r="N326" i="2"/>
  <c r="K326" i="2"/>
  <c r="M326" i="2"/>
  <c r="P325" i="2"/>
  <c r="N325" i="2"/>
  <c r="K325" i="2"/>
  <c r="R325" i="2"/>
  <c r="P323" i="2"/>
  <c r="N323" i="2"/>
  <c r="K323" i="2"/>
  <c r="M323" i="2"/>
  <c r="P322" i="2"/>
  <c r="N322" i="2"/>
  <c r="K322" i="2"/>
  <c r="R322" i="2"/>
  <c r="P321" i="2"/>
  <c r="N321" i="2"/>
  <c r="K321" i="2"/>
  <c r="M321" i="2"/>
  <c r="P320" i="2"/>
  <c r="N320" i="2"/>
  <c r="K320" i="2"/>
  <c r="R320" i="2"/>
  <c r="P319" i="2"/>
  <c r="N319" i="2"/>
  <c r="K319" i="2"/>
  <c r="M319" i="2"/>
  <c r="P318" i="2"/>
  <c r="N318" i="2"/>
  <c r="K318" i="2"/>
  <c r="R318" i="2"/>
  <c r="R317" i="2"/>
  <c r="P166" i="2"/>
  <c r="N166" i="2"/>
  <c r="K166" i="2"/>
  <c r="R166" i="2"/>
  <c r="P165" i="2"/>
  <c r="N165" i="2"/>
  <c r="K165" i="2"/>
  <c r="M165" i="2"/>
  <c r="P164" i="2"/>
  <c r="N164" i="2"/>
  <c r="K164" i="2"/>
  <c r="R164" i="2"/>
  <c r="P163" i="2"/>
  <c r="N163" i="2"/>
  <c r="K163" i="2"/>
  <c r="M163" i="2"/>
  <c r="P162" i="2"/>
  <c r="N162" i="2"/>
  <c r="K162" i="2"/>
  <c r="R162" i="2"/>
  <c r="P161" i="2"/>
  <c r="N161" i="2"/>
  <c r="K161" i="2"/>
  <c r="R161" i="2"/>
  <c r="R160" i="2"/>
  <c r="P172" i="2"/>
  <c r="N172" i="2"/>
  <c r="K172" i="2"/>
  <c r="R172" i="2"/>
  <c r="P171" i="2"/>
  <c r="N171" i="2"/>
  <c r="K171" i="2"/>
  <c r="M171" i="2"/>
  <c r="P170" i="2"/>
  <c r="N170" i="2"/>
  <c r="K170" i="2"/>
  <c r="R170" i="2"/>
  <c r="P169" i="2"/>
  <c r="N169" i="2"/>
  <c r="K169" i="2"/>
  <c r="M169" i="2"/>
  <c r="P168" i="2"/>
  <c r="N168" i="2"/>
  <c r="K168" i="2"/>
  <c r="R168" i="2"/>
  <c r="P167" i="2"/>
  <c r="N167" i="2"/>
  <c r="K167" i="2"/>
  <c r="M167" i="2"/>
  <c r="P159" i="2"/>
  <c r="N159" i="2"/>
  <c r="K159" i="2"/>
  <c r="R159" i="2"/>
  <c r="P158" i="2"/>
  <c r="N158" i="2"/>
  <c r="K158" i="2"/>
  <c r="M158" i="2"/>
  <c r="P157" i="2"/>
  <c r="N157" i="2"/>
  <c r="K157" i="2"/>
  <c r="R157" i="2"/>
  <c r="P156" i="2"/>
  <c r="N156" i="2"/>
  <c r="K156" i="2"/>
  <c r="M156" i="2"/>
  <c r="P155" i="2"/>
  <c r="N155" i="2"/>
  <c r="K155" i="2"/>
  <c r="R155" i="2"/>
  <c r="P154" i="2"/>
  <c r="N154" i="2"/>
  <c r="K154" i="2"/>
  <c r="M154" i="2"/>
  <c r="P153" i="2"/>
  <c r="N153" i="2"/>
  <c r="K153" i="2"/>
  <c r="R153" i="2"/>
  <c r="P152" i="2"/>
  <c r="N152" i="2"/>
  <c r="K152" i="2"/>
  <c r="M152" i="2"/>
  <c r="P151" i="2"/>
  <c r="N151" i="2"/>
  <c r="K151" i="2"/>
  <c r="R151" i="2"/>
  <c r="P150" i="2"/>
  <c r="N150" i="2"/>
  <c r="K150" i="2"/>
  <c r="M150" i="2"/>
  <c r="P149" i="2"/>
  <c r="N149" i="2"/>
  <c r="K149" i="2"/>
  <c r="R149" i="2"/>
  <c r="P148" i="2"/>
  <c r="N148" i="2"/>
  <c r="K148" i="2"/>
  <c r="M148" i="2"/>
  <c r="R147" i="2"/>
  <c r="M327" i="2" l="1"/>
  <c r="M325" i="2"/>
  <c r="M318" i="2"/>
  <c r="M320" i="2"/>
  <c r="M329" i="2"/>
  <c r="M322" i="2"/>
  <c r="R319" i="2"/>
  <c r="R321" i="2"/>
  <c r="R323" i="2"/>
  <c r="R326" i="2"/>
  <c r="R328" i="2"/>
  <c r="R330" i="2"/>
  <c r="M170" i="2"/>
  <c r="M164" i="2"/>
  <c r="M162" i="2"/>
  <c r="M149" i="2"/>
  <c r="M172" i="2"/>
  <c r="M166" i="2"/>
  <c r="M155" i="2"/>
  <c r="M157" i="2"/>
  <c r="R163" i="2"/>
  <c r="R165" i="2"/>
  <c r="M161" i="2"/>
  <c r="M151" i="2"/>
  <c r="M159" i="2"/>
  <c r="M153" i="2"/>
  <c r="M168" i="2"/>
  <c r="R148" i="2"/>
  <c r="R150" i="2"/>
  <c r="R152" i="2"/>
  <c r="R154" i="2"/>
  <c r="R156" i="2"/>
  <c r="R158" i="2"/>
  <c r="R167" i="2"/>
  <c r="R169" i="2"/>
  <c r="R171" i="2"/>
  <c r="R861" i="2"/>
  <c r="P861" i="2"/>
  <c r="N861" i="2"/>
  <c r="K861" i="2"/>
  <c r="M861" i="2" l="1"/>
  <c r="P750" i="2"/>
  <c r="N750" i="2"/>
  <c r="K750" i="2"/>
  <c r="R750" i="2"/>
  <c r="P749" i="2"/>
  <c r="N749" i="2"/>
  <c r="K749" i="2"/>
  <c r="M749" i="2"/>
  <c r="R748" i="2"/>
  <c r="M750" i="2" l="1"/>
  <c r="R749" i="2"/>
  <c r="P345" i="2"/>
  <c r="N345" i="2"/>
  <c r="K345" i="2"/>
  <c r="R345" i="2"/>
  <c r="R344" i="2"/>
  <c r="M345" i="2" l="1"/>
  <c r="P1072" i="2"/>
  <c r="N1072" i="2"/>
  <c r="K1072" i="2"/>
  <c r="R1072" i="2"/>
  <c r="M1072" i="2" l="1"/>
  <c r="P351" i="2"/>
  <c r="N351" i="2"/>
  <c r="K351" i="2"/>
  <c r="R351" i="2"/>
  <c r="P350" i="2"/>
  <c r="N350" i="2"/>
  <c r="K350" i="2"/>
  <c r="M350" i="2"/>
  <c r="R349" i="2"/>
  <c r="M351" i="2" l="1"/>
  <c r="R350" i="2"/>
  <c r="R1007" i="2"/>
  <c r="P1007" i="2"/>
  <c r="N1007" i="2"/>
  <c r="K1007" i="2"/>
  <c r="R1006" i="2"/>
  <c r="M1007" i="2" l="1"/>
  <c r="P735" i="2"/>
  <c r="N735" i="2"/>
  <c r="K735" i="2"/>
  <c r="R735" i="2"/>
  <c r="M735" i="2" l="1"/>
  <c r="P945" i="2"/>
  <c r="N945" i="2"/>
  <c r="K945" i="2"/>
  <c r="R945" i="2"/>
  <c r="M945" i="2" l="1"/>
  <c r="P598" i="2"/>
  <c r="N598" i="2"/>
  <c r="K598" i="2"/>
  <c r="R598" i="2"/>
  <c r="P597" i="2"/>
  <c r="N597" i="2"/>
  <c r="K597" i="2"/>
  <c r="R597" i="2"/>
  <c r="R596" i="2"/>
  <c r="P741" i="2"/>
  <c r="N741" i="2"/>
  <c r="K741" i="2"/>
  <c r="R741" i="2"/>
  <c r="P740" i="2"/>
  <c r="N740" i="2"/>
  <c r="K740" i="2"/>
  <c r="R740" i="2"/>
  <c r="P739" i="2"/>
  <c r="N739" i="2"/>
  <c r="K739" i="2"/>
  <c r="R739" i="2"/>
  <c r="P738" i="2"/>
  <c r="N738" i="2"/>
  <c r="K738" i="2"/>
  <c r="R738" i="2"/>
  <c r="P737" i="2"/>
  <c r="N737" i="2"/>
  <c r="K737" i="2"/>
  <c r="R737" i="2"/>
  <c r="R736" i="2"/>
  <c r="M597" i="2" l="1"/>
  <c r="M598" i="2"/>
  <c r="M738" i="2"/>
  <c r="M737" i="2"/>
  <c r="M739" i="2"/>
  <c r="M740" i="2"/>
  <c r="M741" i="2"/>
  <c r="M679" i="2"/>
  <c r="M680" i="2"/>
  <c r="P680" i="2"/>
  <c r="N680" i="2"/>
  <c r="K680" i="2"/>
  <c r="P679" i="2"/>
  <c r="N679" i="2"/>
  <c r="K679" i="2"/>
  <c r="P678" i="2"/>
  <c r="N678" i="2"/>
  <c r="K678" i="2"/>
  <c r="R678" i="2"/>
  <c r="P677" i="2"/>
  <c r="N677" i="2"/>
  <c r="K677" i="2"/>
  <c r="M677" i="2"/>
  <c r="R676" i="2"/>
  <c r="M678" i="2" l="1"/>
  <c r="R680" i="2"/>
  <c r="R679" i="2"/>
  <c r="R677" i="2"/>
  <c r="P747" i="2"/>
  <c r="N747" i="2"/>
  <c r="K747" i="2"/>
  <c r="R747" i="2"/>
  <c r="P746" i="2"/>
  <c r="N746" i="2"/>
  <c r="K746" i="2"/>
  <c r="M746" i="2"/>
  <c r="P745" i="2"/>
  <c r="N745" i="2"/>
  <c r="K745" i="2"/>
  <c r="R745" i="2"/>
  <c r="P744" i="2"/>
  <c r="N744" i="2"/>
  <c r="K744" i="2"/>
  <c r="M744" i="2"/>
  <c r="P743" i="2"/>
  <c r="N743" i="2"/>
  <c r="K743" i="2"/>
  <c r="R743" i="2"/>
  <c r="R742" i="2"/>
  <c r="M745" i="2" l="1"/>
  <c r="M743" i="2"/>
  <c r="M747" i="2"/>
  <c r="R744" i="2"/>
  <c r="R746" i="2"/>
  <c r="P316" i="2"/>
  <c r="N316" i="2"/>
  <c r="K316" i="2"/>
  <c r="R316" i="2"/>
  <c r="R315" i="2"/>
  <c r="M316" i="2" l="1"/>
  <c r="P880" i="2"/>
  <c r="N880" i="2"/>
  <c r="K880" i="2"/>
  <c r="R880" i="2"/>
  <c r="P879" i="2"/>
  <c r="N879" i="2"/>
  <c r="K879" i="2"/>
  <c r="M879" i="2"/>
  <c r="P878" i="2"/>
  <c r="N878" i="2"/>
  <c r="K878" i="2"/>
  <c r="R878" i="2"/>
  <c r="P868" i="2"/>
  <c r="N868" i="2"/>
  <c r="K868" i="2"/>
  <c r="R868" i="2"/>
  <c r="P873" i="2"/>
  <c r="N873" i="2"/>
  <c r="K873" i="2"/>
  <c r="M873" i="2"/>
  <c r="P872" i="2"/>
  <c r="N872" i="2"/>
  <c r="K872" i="2"/>
  <c r="R872" i="2"/>
  <c r="P871" i="2"/>
  <c r="N871" i="2"/>
  <c r="K871" i="2"/>
  <c r="M871" i="2"/>
  <c r="P870" i="2"/>
  <c r="N870" i="2"/>
  <c r="K870" i="2"/>
  <c r="R870" i="2"/>
  <c r="P869" i="2"/>
  <c r="N869" i="2"/>
  <c r="K869" i="2"/>
  <c r="M869" i="2"/>
  <c r="P867" i="2"/>
  <c r="N867" i="2"/>
  <c r="K867" i="2"/>
  <c r="R867" i="2"/>
  <c r="P866" i="2"/>
  <c r="N866" i="2"/>
  <c r="K866" i="2"/>
  <c r="M866" i="2"/>
  <c r="P865" i="2"/>
  <c r="N865" i="2"/>
  <c r="K865" i="2"/>
  <c r="R865" i="2"/>
  <c r="P877" i="2"/>
  <c r="N877" i="2"/>
  <c r="K877" i="2"/>
  <c r="R877" i="2"/>
  <c r="P876" i="2"/>
  <c r="N876" i="2"/>
  <c r="K876" i="2"/>
  <c r="M876" i="2"/>
  <c r="P875" i="2"/>
  <c r="N875" i="2"/>
  <c r="K875" i="2"/>
  <c r="R875" i="2"/>
  <c r="P874" i="2"/>
  <c r="N874" i="2"/>
  <c r="K874" i="2"/>
  <c r="R874" i="2"/>
  <c r="R864" i="2"/>
  <c r="M868" i="2" l="1"/>
  <c r="M877" i="2"/>
  <c r="M878" i="2"/>
  <c r="M865" i="2"/>
  <c r="M880" i="2"/>
  <c r="M872" i="2"/>
  <c r="R879" i="2"/>
  <c r="M867" i="2"/>
  <c r="M875" i="2"/>
  <c r="M870" i="2"/>
  <c r="R866" i="2"/>
  <c r="R869" i="2"/>
  <c r="R871" i="2"/>
  <c r="R873" i="2"/>
  <c r="R876" i="2"/>
  <c r="M874" i="2"/>
  <c r="M904" i="2"/>
  <c r="P904" i="2"/>
  <c r="N904" i="2"/>
  <c r="K904" i="2"/>
  <c r="R903" i="2"/>
  <c r="R904" i="2" l="1"/>
  <c r="P377" i="2"/>
  <c r="N377" i="2"/>
  <c r="K377" i="2"/>
  <c r="M377" i="2"/>
  <c r="R377" i="2" l="1"/>
  <c r="P705" i="2"/>
  <c r="N705" i="2"/>
  <c r="K705" i="2"/>
  <c r="R705" i="2"/>
  <c r="M705" i="2" l="1"/>
  <c r="P400" i="2"/>
  <c r="N400" i="2"/>
  <c r="K400" i="2"/>
  <c r="R400" i="2"/>
  <c r="M400" i="2" l="1"/>
  <c r="P397" i="2"/>
  <c r="N397" i="2"/>
  <c r="K397" i="2"/>
  <c r="R397" i="2"/>
  <c r="M397" i="2" l="1"/>
  <c r="P856" i="2"/>
  <c r="N856" i="2"/>
  <c r="K856" i="2"/>
  <c r="R856" i="2"/>
  <c r="P855" i="2"/>
  <c r="N855" i="2"/>
  <c r="K855" i="2"/>
  <c r="M855" i="2"/>
  <c r="P854" i="2"/>
  <c r="N854" i="2"/>
  <c r="K854" i="2"/>
  <c r="R854" i="2"/>
  <c r="R853" i="2"/>
  <c r="M854" i="2" l="1"/>
  <c r="M856" i="2"/>
  <c r="R855" i="2"/>
  <c r="M12" i="2"/>
  <c r="K12" i="2"/>
  <c r="N12" i="2"/>
  <c r="P12" i="2"/>
  <c r="R13" i="2"/>
  <c r="K13" i="2"/>
  <c r="N13" i="2"/>
  <c r="P13" i="2"/>
  <c r="M14" i="2"/>
  <c r="K14" i="2"/>
  <c r="N14" i="2"/>
  <c r="P14" i="2"/>
  <c r="R15" i="2"/>
  <c r="K15" i="2"/>
  <c r="N15" i="2"/>
  <c r="P15" i="2"/>
  <c r="R9" i="2"/>
  <c r="K9" i="2"/>
  <c r="N9" i="2"/>
  <c r="P9" i="2"/>
  <c r="M10" i="2"/>
  <c r="K10" i="2"/>
  <c r="N10" i="2"/>
  <c r="P10" i="2"/>
  <c r="R11" i="2"/>
  <c r="K11" i="2"/>
  <c r="N11" i="2"/>
  <c r="P11" i="2"/>
  <c r="R12" i="2" l="1"/>
  <c r="R14" i="2"/>
  <c r="M13" i="2"/>
  <c r="R10" i="2"/>
  <c r="M15" i="2"/>
  <c r="M11" i="2"/>
  <c r="M9" i="2"/>
  <c r="P712" i="2"/>
  <c r="N712" i="2"/>
  <c r="K712" i="2"/>
  <c r="R712" i="2"/>
  <c r="P711" i="2"/>
  <c r="N711" i="2"/>
  <c r="K711" i="2"/>
  <c r="M711" i="2"/>
  <c r="M712" i="2" l="1"/>
  <c r="R711" i="2"/>
  <c r="P303" i="2"/>
  <c r="N303" i="2"/>
  <c r="K303" i="2"/>
  <c r="R303" i="2"/>
  <c r="R21" i="2"/>
  <c r="R38" i="2"/>
  <c r="R55" i="2"/>
  <c r="R64" i="2"/>
  <c r="R69" i="2"/>
  <c r="R74" i="2"/>
  <c r="R76" i="2"/>
  <c r="R87" i="2"/>
  <c r="R102" i="2"/>
  <c r="R105" i="2"/>
  <c r="R108" i="2"/>
  <c r="R112" i="2"/>
  <c r="R133" i="2"/>
  <c r="R134" i="2"/>
  <c r="R135" i="2"/>
  <c r="R136" i="2"/>
  <c r="R173" i="2"/>
  <c r="R174" i="2"/>
  <c r="R175" i="2"/>
  <c r="R181" i="2"/>
  <c r="R197" i="2"/>
  <c r="R201" i="2"/>
  <c r="R209" i="2"/>
  <c r="R211" i="2"/>
  <c r="R216" i="2"/>
  <c r="R282" i="2"/>
  <c r="R286" i="2"/>
  <c r="R292" i="2"/>
  <c r="R302" i="2"/>
  <c r="R312" i="2"/>
  <c r="R331" i="2"/>
  <c r="R333" i="2"/>
  <c r="R336" i="2"/>
  <c r="R340" i="2"/>
  <c r="R346" i="2"/>
  <c r="R352" i="2"/>
  <c r="R364" i="2"/>
  <c r="R369" i="2"/>
  <c r="R371" i="2"/>
  <c r="R373" i="2"/>
  <c r="R378" i="2"/>
  <c r="R380" i="2"/>
  <c r="R382" i="2"/>
  <c r="R385" i="2"/>
  <c r="R388" i="2"/>
  <c r="R396" i="2"/>
  <c r="R401" i="2"/>
  <c r="R403" i="2"/>
  <c r="R405" i="2"/>
  <c r="R407" i="2"/>
  <c r="R411" i="2"/>
  <c r="R417" i="2"/>
  <c r="R419" i="2"/>
  <c r="R423" i="2"/>
  <c r="R425" i="2"/>
  <c r="R429" i="2"/>
  <c r="R434" i="2"/>
  <c r="R443" i="2"/>
  <c r="R448" i="2"/>
  <c r="R451" i="2"/>
  <c r="R497" i="2"/>
  <c r="R498" i="2"/>
  <c r="R499" i="2"/>
  <c r="R505" i="2"/>
  <c r="R510" i="2"/>
  <c r="R517" i="2"/>
  <c r="R554" i="2"/>
  <c r="R575" i="2"/>
  <c r="R588" i="2"/>
  <c r="R599" i="2"/>
  <c r="R604" i="2"/>
  <c r="R613" i="2"/>
  <c r="R616" i="2"/>
  <c r="R617" i="2"/>
  <c r="R618" i="2"/>
  <c r="R627" i="2"/>
  <c r="R646" i="2"/>
  <c r="R661" i="2"/>
  <c r="R681" i="2"/>
  <c r="R688" i="2"/>
  <c r="R713" i="2"/>
  <c r="R716" i="2"/>
  <c r="R719" i="2"/>
  <c r="R721" i="2"/>
  <c r="R751" i="2"/>
  <c r="R760" i="2"/>
  <c r="R842" i="2"/>
  <c r="R857" i="2"/>
  <c r="R862" i="2"/>
  <c r="R881" i="2"/>
  <c r="R886" i="2"/>
  <c r="R905" i="2"/>
  <c r="R908" i="2"/>
  <c r="R909" i="2"/>
  <c r="R910" i="2"/>
  <c r="R911" i="2"/>
  <c r="R926" i="2"/>
  <c r="R930" i="2"/>
  <c r="R937" i="2"/>
  <c r="R939" i="2"/>
  <c r="R943" i="2"/>
  <c r="R946" i="2"/>
  <c r="R949" i="2"/>
  <c r="R951" i="2"/>
  <c r="R958" i="2"/>
  <c r="R960" i="2"/>
  <c r="R961" i="2"/>
  <c r="R962" i="2"/>
  <c r="R971" i="2"/>
  <c r="R978" i="2"/>
  <c r="R983" i="2"/>
  <c r="R988" i="2"/>
  <c r="R990" i="2"/>
  <c r="R995" i="2"/>
  <c r="R1004" i="2"/>
  <c r="R1008" i="2"/>
  <c r="R1014" i="2"/>
  <c r="R1016" i="2"/>
  <c r="R1018" i="2"/>
  <c r="R1024" i="2"/>
  <c r="R1027" i="2"/>
  <c r="R1029" i="2"/>
  <c r="R1031" i="2"/>
  <c r="R1033" i="2"/>
  <c r="R1064" i="2"/>
  <c r="R1079" i="2"/>
  <c r="R1081" i="2"/>
  <c r="R1084" i="2"/>
  <c r="R1091" i="2"/>
  <c r="R1094" i="2"/>
  <c r="R1095" i="2"/>
  <c r="R1096" i="2"/>
  <c r="R1097" i="2"/>
  <c r="R1098" i="2"/>
  <c r="R1099" i="2"/>
  <c r="R1100" i="2"/>
  <c r="R1101" i="2"/>
  <c r="R1102" i="2"/>
  <c r="M303" i="2" l="1"/>
  <c r="P941" i="2"/>
  <c r="N941" i="2"/>
  <c r="K941" i="2"/>
  <c r="P942" i="2"/>
  <c r="N942" i="2"/>
  <c r="K942" i="2"/>
  <c r="M941" i="2" l="1"/>
  <c r="R941" i="2"/>
  <c r="M942" i="2"/>
  <c r="R942" i="2"/>
  <c r="K381" i="2"/>
  <c r="N381" i="2"/>
  <c r="P381" i="2"/>
  <c r="P387" i="2"/>
  <c r="N387" i="2"/>
  <c r="K387" i="2"/>
  <c r="P386" i="2"/>
  <c r="N386" i="2"/>
  <c r="K386" i="2"/>
  <c r="M387" i="2" l="1"/>
  <c r="R387" i="2"/>
  <c r="M386" i="2"/>
  <c r="R386" i="2"/>
  <c r="M381" i="2"/>
  <c r="R381" i="2"/>
  <c r="P558" i="2"/>
  <c r="N558" i="2"/>
  <c r="K558" i="2"/>
  <c r="P557" i="2"/>
  <c r="N557" i="2"/>
  <c r="K557" i="2"/>
  <c r="R557" i="2"/>
  <c r="P556" i="2"/>
  <c r="N556" i="2"/>
  <c r="K556" i="2"/>
  <c r="P555" i="2"/>
  <c r="N555" i="2"/>
  <c r="K555" i="2"/>
  <c r="R555" i="2"/>
  <c r="P940" i="2"/>
  <c r="N940" i="2"/>
  <c r="K940" i="2"/>
  <c r="R940" i="2"/>
  <c r="P947" i="2"/>
  <c r="N947" i="2"/>
  <c r="K947" i="2"/>
  <c r="R947" i="2"/>
  <c r="P948" i="2"/>
  <c r="N948" i="2"/>
  <c r="K948" i="2"/>
  <c r="R948" i="2"/>
  <c r="M556" i="2" l="1"/>
  <c r="R556" i="2"/>
  <c r="M558" i="2"/>
  <c r="R558" i="2"/>
  <c r="M557" i="2"/>
  <c r="M555" i="2"/>
  <c r="M940" i="2"/>
  <c r="M948" i="2"/>
  <c r="M947" i="2"/>
  <c r="P710" i="2"/>
  <c r="N710" i="2"/>
  <c r="K710" i="2"/>
  <c r="P709" i="2"/>
  <c r="N709" i="2"/>
  <c r="K709" i="2"/>
  <c r="R709" i="2"/>
  <c r="P708" i="2"/>
  <c r="N708" i="2"/>
  <c r="K708" i="2"/>
  <c r="P707" i="2"/>
  <c r="N707" i="2"/>
  <c r="K707" i="2"/>
  <c r="R707" i="2"/>
  <c r="P706" i="2"/>
  <c r="N706" i="2"/>
  <c r="K706" i="2"/>
  <c r="M706" i="2" l="1"/>
  <c r="R706" i="2"/>
  <c r="M708" i="2"/>
  <c r="R708" i="2"/>
  <c r="M710" i="2"/>
  <c r="R710" i="2"/>
  <c r="M707" i="2"/>
  <c r="M709" i="2"/>
  <c r="P314" i="2"/>
  <c r="N314" i="2"/>
  <c r="K314" i="2"/>
  <c r="R314" i="2"/>
  <c r="P313" i="2"/>
  <c r="N313" i="2"/>
  <c r="K313" i="2"/>
  <c r="R313" i="2"/>
  <c r="M314" i="2" l="1"/>
  <c r="M313" i="2"/>
  <c r="R294" i="2"/>
  <c r="R295" i="2"/>
  <c r="R296" i="2"/>
  <c r="R297" i="2"/>
  <c r="R298" i="2"/>
  <c r="R299" i="2"/>
  <c r="R300" i="2"/>
  <c r="R301" i="2"/>
  <c r="R293" i="2"/>
  <c r="P298" i="2"/>
  <c r="N298" i="2"/>
  <c r="K298" i="2"/>
  <c r="P297" i="2"/>
  <c r="N297" i="2"/>
  <c r="K297" i="2"/>
  <c r="P296" i="2"/>
  <c r="N296" i="2"/>
  <c r="K296" i="2"/>
  <c r="M297" i="2" l="1"/>
  <c r="M296" i="2"/>
  <c r="M298" i="2"/>
  <c r="P301" i="2"/>
  <c r="N301" i="2"/>
  <c r="K301" i="2"/>
  <c r="P300" i="2"/>
  <c r="N300" i="2"/>
  <c r="K300" i="2"/>
  <c r="P299" i="2"/>
  <c r="N299" i="2"/>
  <c r="K299" i="2"/>
  <c r="P295" i="2"/>
  <c r="N295" i="2"/>
  <c r="K295" i="2"/>
  <c r="M295" i="2"/>
  <c r="P294" i="2"/>
  <c r="N294" i="2"/>
  <c r="K294" i="2"/>
  <c r="P293" i="2"/>
  <c r="N293" i="2"/>
  <c r="K293" i="2"/>
  <c r="M293" i="2"/>
  <c r="M300" i="2" l="1"/>
  <c r="M299" i="2"/>
  <c r="M301" i="2"/>
  <c r="M294" i="2"/>
  <c r="R395" i="2"/>
  <c r="R390" i="2"/>
  <c r="R391" i="2"/>
  <c r="R392" i="2"/>
  <c r="R393" i="2"/>
  <c r="R394" i="2"/>
  <c r="R389" i="2"/>
  <c r="P199" i="2" l="1"/>
  <c r="N199" i="2"/>
  <c r="K199" i="2"/>
  <c r="R199" i="2"/>
  <c r="M199" i="2" l="1"/>
  <c r="P393" i="2"/>
  <c r="N393" i="2"/>
  <c r="K393" i="2"/>
  <c r="P394" i="2"/>
  <c r="N394" i="2"/>
  <c r="K394" i="2"/>
  <c r="M393" i="2" l="1"/>
  <c r="M394" i="2"/>
  <c r="P1015" i="2"/>
  <c r="N1015" i="2"/>
  <c r="K1015" i="2"/>
  <c r="R1015" i="2"/>
  <c r="M1015" i="2" l="1"/>
  <c r="P334" i="2" l="1"/>
  <c r="N334" i="2"/>
  <c r="K334" i="2"/>
  <c r="R334" i="2"/>
  <c r="M334" i="2" l="1"/>
  <c r="R361" i="2"/>
  <c r="R359" i="2"/>
  <c r="P361" i="2"/>
  <c r="N361" i="2"/>
  <c r="K361" i="2"/>
  <c r="P360" i="2"/>
  <c r="N360" i="2"/>
  <c r="K360" i="2"/>
  <c r="P359" i="2"/>
  <c r="N359" i="2"/>
  <c r="K359" i="2"/>
  <c r="M360" i="2" l="1"/>
  <c r="R360" i="2"/>
  <c r="M359" i="2"/>
  <c r="M361" i="2"/>
  <c r="P355" i="2"/>
  <c r="N355" i="2"/>
  <c r="K355" i="2"/>
  <c r="R355" i="2"/>
  <c r="M355" i="2" l="1"/>
  <c r="P379" i="2"/>
  <c r="N379" i="2"/>
  <c r="K379" i="2"/>
  <c r="M379" i="2" l="1"/>
  <c r="R379" i="2"/>
  <c r="P1032" i="2"/>
  <c r="N1032" i="2"/>
  <c r="K1032" i="2"/>
  <c r="M1032" i="2" l="1"/>
  <c r="R1032" i="2"/>
  <c r="R306" i="2"/>
  <c r="R309" i="2"/>
  <c r="R310" i="2"/>
  <c r="R311" i="2"/>
  <c r="R304" i="2"/>
  <c r="P309" i="2"/>
  <c r="N309" i="2"/>
  <c r="K309" i="2"/>
  <c r="P308" i="2"/>
  <c r="N308" i="2"/>
  <c r="K308" i="2"/>
  <c r="P311" i="2"/>
  <c r="N311" i="2"/>
  <c r="K311" i="2"/>
  <c r="P305" i="2"/>
  <c r="N305" i="2"/>
  <c r="K305" i="2"/>
  <c r="P304" i="2"/>
  <c r="N304" i="2"/>
  <c r="K304" i="2"/>
  <c r="P307" i="2"/>
  <c r="N307" i="2"/>
  <c r="K307" i="2"/>
  <c r="P306" i="2"/>
  <c r="N306" i="2"/>
  <c r="K306" i="2"/>
  <c r="P310" i="2"/>
  <c r="N310" i="2"/>
  <c r="K310" i="2"/>
  <c r="M305" i="2" l="1"/>
  <c r="R305" i="2"/>
  <c r="M308" i="2"/>
  <c r="R308" i="2"/>
  <c r="M307" i="2"/>
  <c r="R307" i="2"/>
  <c r="M304" i="2"/>
  <c r="M306" i="2"/>
  <c r="M309" i="2"/>
  <c r="M311" i="2"/>
  <c r="M310" i="2"/>
  <c r="P384" i="2"/>
  <c r="N384" i="2"/>
  <c r="K384" i="2"/>
  <c r="R384" i="2"/>
  <c r="M384" i="2" l="1"/>
  <c r="P1005" i="2"/>
  <c r="N1005" i="2"/>
  <c r="K1005" i="2"/>
  <c r="R1005" i="2"/>
  <c r="M1005" i="2" l="1"/>
  <c r="P1030" i="2"/>
  <c r="N1030" i="2"/>
  <c r="K1030" i="2"/>
  <c r="M1030" i="2" l="1"/>
  <c r="R1030" i="2"/>
  <c r="P944" i="2"/>
  <c r="N944" i="2"/>
  <c r="K944" i="2"/>
  <c r="R944" i="2"/>
  <c r="M944" i="2" l="1"/>
  <c r="P977" i="2"/>
  <c r="N977" i="2"/>
  <c r="K977" i="2"/>
  <c r="R977" i="2"/>
  <c r="P976" i="2"/>
  <c r="N976" i="2"/>
  <c r="K976" i="2"/>
  <c r="P975" i="2"/>
  <c r="N975" i="2"/>
  <c r="K975" i="2"/>
  <c r="R975" i="2"/>
  <c r="R974" i="2"/>
  <c r="R972" i="2"/>
  <c r="P974" i="2"/>
  <c r="N974" i="2"/>
  <c r="K974" i="2"/>
  <c r="P973" i="2"/>
  <c r="N973" i="2"/>
  <c r="K973" i="2"/>
  <c r="P972" i="2"/>
  <c r="N972" i="2"/>
  <c r="K972" i="2"/>
  <c r="M973" i="2" l="1"/>
  <c r="R973" i="2"/>
  <c r="M976" i="2"/>
  <c r="R976" i="2"/>
  <c r="M975" i="2"/>
  <c r="M977" i="2"/>
  <c r="M972" i="2"/>
  <c r="M974" i="2"/>
  <c r="P660" i="2"/>
  <c r="N660" i="2"/>
  <c r="K660" i="2"/>
  <c r="R660" i="2"/>
  <c r="P658" i="2"/>
  <c r="N658" i="2"/>
  <c r="K658" i="2"/>
  <c r="R658" i="2"/>
  <c r="P653" i="2"/>
  <c r="N653" i="2"/>
  <c r="K653" i="2"/>
  <c r="R653" i="2"/>
  <c r="R635" i="2"/>
  <c r="K635" i="2"/>
  <c r="N635" i="2"/>
  <c r="P635" i="2"/>
  <c r="R629" i="2"/>
  <c r="K629" i="2"/>
  <c r="N629" i="2"/>
  <c r="P629" i="2"/>
  <c r="P642" i="2"/>
  <c r="N642" i="2"/>
  <c r="K642" i="2"/>
  <c r="M642" i="2" l="1"/>
  <c r="R642" i="2"/>
  <c r="M658" i="2"/>
  <c r="M660" i="2"/>
  <c r="M653" i="2"/>
  <c r="M629" i="2"/>
  <c r="M635" i="2"/>
  <c r="P383" i="2"/>
  <c r="N383" i="2"/>
  <c r="K383" i="2"/>
  <c r="R383" i="2"/>
  <c r="M383" i="2" l="1"/>
  <c r="P825" i="2"/>
  <c r="N825" i="2"/>
  <c r="K825" i="2"/>
  <c r="R825" i="2"/>
  <c r="P824" i="2"/>
  <c r="N824" i="2"/>
  <c r="K824" i="2"/>
  <c r="R824" i="2"/>
  <c r="P823" i="2"/>
  <c r="N823" i="2"/>
  <c r="K823" i="2"/>
  <c r="M823" i="2" l="1"/>
  <c r="R823" i="2"/>
  <c r="M824" i="2"/>
  <c r="M825" i="2"/>
  <c r="R348" i="2"/>
  <c r="P348" i="2"/>
  <c r="N348" i="2"/>
  <c r="K348" i="2"/>
  <c r="P347" i="2"/>
  <c r="N347" i="2"/>
  <c r="K347" i="2"/>
  <c r="M347" i="2" l="1"/>
  <c r="R347" i="2"/>
  <c r="M348" i="2"/>
  <c r="P1028" i="2"/>
  <c r="N1028" i="2"/>
  <c r="K1028" i="2"/>
  <c r="M1028" i="2" l="1"/>
  <c r="R1028" i="2"/>
  <c r="R950" i="2"/>
  <c r="P950" i="2" l="1"/>
  <c r="N950" i="2"/>
  <c r="K950" i="2"/>
  <c r="M950" i="2"/>
  <c r="R928" i="2" l="1"/>
  <c r="R927" i="2"/>
  <c r="P927" i="2" l="1"/>
  <c r="N927" i="2"/>
  <c r="K927" i="2"/>
  <c r="P928" i="2"/>
  <c r="N928" i="2"/>
  <c r="K928" i="2"/>
  <c r="M928" i="2" l="1"/>
  <c r="M927" i="2"/>
  <c r="P795" i="2"/>
  <c r="N795" i="2"/>
  <c r="K795" i="2"/>
  <c r="R795" i="2"/>
  <c r="P794" i="2"/>
  <c r="N794" i="2"/>
  <c r="K794" i="2"/>
  <c r="R794" i="2"/>
  <c r="P793" i="2"/>
  <c r="N793" i="2"/>
  <c r="K793" i="2"/>
  <c r="R793" i="2"/>
  <c r="M793" i="2" l="1"/>
  <c r="M794" i="2"/>
  <c r="M795" i="2"/>
  <c r="P673" i="2" l="1"/>
  <c r="N673" i="2"/>
  <c r="K673" i="2"/>
  <c r="R673" i="2"/>
  <c r="P669" i="2"/>
  <c r="N669" i="2"/>
  <c r="K669" i="2"/>
  <c r="R669" i="2"/>
  <c r="P668" i="2"/>
  <c r="N668" i="2"/>
  <c r="K668" i="2"/>
  <c r="R668" i="2"/>
  <c r="P667" i="2"/>
  <c r="N667" i="2"/>
  <c r="K667" i="2"/>
  <c r="R667" i="2"/>
  <c r="M667" i="2" l="1"/>
  <c r="M668" i="2"/>
  <c r="M669" i="2"/>
  <c r="M673" i="2"/>
  <c r="P675" i="2"/>
  <c r="N675" i="2"/>
  <c r="K675" i="2"/>
  <c r="R675" i="2"/>
  <c r="P674" i="2"/>
  <c r="N674" i="2"/>
  <c r="K674" i="2"/>
  <c r="R674" i="2"/>
  <c r="P672" i="2"/>
  <c r="N672" i="2"/>
  <c r="K672" i="2"/>
  <c r="R672" i="2"/>
  <c r="P671" i="2"/>
  <c r="N671" i="2"/>
  <c r="K671" i="2"/>
  <c r="R671" i="2"/>
  <c r="P670" i="2"/>
  <c r="N670" i="2"/>
  <c r="K670" i="2"/>
  <c r="R670" i="2"/>
  <c r="M672" i="2" l="1"/>
  <c r="M671" i="2"/>
  <c r="M674" i="2"/>
  <c r="M670" i="2"/>
  <c r="M675" i="2"/>
  <c r="P704" i="2"/>
  <c r="N704" i="2"/>
  <c r="K704" i="2"/>
  <c r="R704" i="2"/>
  <c r="P703" i="2"/>
  <c r="N703" i="2"/>
  <c r="K703" i="2"/>
  <c r="R703" i="2"/>
  <c r="P702" i="2"/>
  <c r="N702" i="2"/>
  <c r="K702" i="2"/>
  <c r="R702" i="2"/>
  <c r="P701" i="2"/>
  <c r="N701" i="2"/>
  <c r="K701" i="2"/>
  <c r="R701" i="2"/>
  <c r="P700" i="2"/>
  <c r="N700" i="2"/>
  <c r="K700" i="2"/>
  <c r="R700" i="2"/>
  <c r="P699" i="2"/>
  <c r="N699" i="2"/>
  <c r="K699" i="2"/>
  <c r="R699" i="2"/>
  <c r="P698" i="2"/>
  <c r="N698" i="2"/>
  <c r="K698" i="2"/>
  <c r="R698" i="2"/>
  <c r="P697" i="2"/>
  <c r="N697" i="2"/>
  <c r="K697" i="2"/>
  <c r="R697" i="2"/>
  <c r="P696" i="2"/>
  <c r="N696" i="2"/>
  <c r="K696" i="2"/>
  <c r="R696" i="2"/>
  <c r="P695" i="2"/>
  <c r="N695" i="2"/>
  <c r="K695" i="2"/>
  <c r="R695" i="2"/>
  <c r="P694" i="2"/>
  <c r="N694" i="2"/>
  <c r="K694" i="2"/>
  <c r="R694" i="2"/>
  <c r="P693" i="2"/>
  <c r="N693" i="2"/>
  <c r="K693" i="2"/>
  <c r="R693" i="2"/>
  <c r="P692" i="2"/>
  <c r="N692" i="2"/>
  <c r="K692" i="2"/>
  <c r="R692" i="2"/>
  <c r="P691" i="2"/>
  <c r="N691" i="2"/>
  <c r="K691" i="2"/>
  <c r="R691" i="2"/>
  <c r="P690" i="2"/>
  <c r="N690" i="2"/>
  <c r="K690" i="2"/>
  <c r="R690" i="2"/>
  <c r="P689" i="2"/>
  <c r="N689" i="2"/>
  <c r="K689" i="2"/>
  <c r="R689" i="2"/>
  <c r="M692" i="2" l="1"/>
  <c r="M695" i="2"/>
  <c r="M699" i="2"/>
  <c r="M701" i="2"/>
  <c r="M698" i="2"/>
  <c r="M704" i="2"/>
  <c r="M703" i="2"/>
  <c r="M702" i="2"/>
  <c r="M697" i="2"/>
  <c r="M696" i="2"/>
  <c r="M700" i="2"/>
  <c r="M691" i="2"/>
  <c r="M690" i="2"/>
  <c r="M694" i="2"/>
  <c r="M689" i="2"/>
  <c r="M693" i="2"/>
  <c r="P31" i="2"/>
  <c r="N31" i="2"/>
  <c r="K31" i="2"/>
  <c r="R31" i="2"/>
  <c r="P30" i="2"/>
  <c r="N30" i="2"/>
  <c r="K30" i="2"/>
  <c r="R30" i="2"/>
  <c r="P29" i="2"/>
  <c r="N29" i="2"/>
  <c r="K29" i="2"/>
  <c r="R29" i="2"/>
  <c r="P28" i="2"/>
  <c r="N28" i="2"/>
  <c r="K28" i="2"/>
  <c r="R28" i="2"/>
  <c r="P27" i="2"/>
  <c r="N27" i="2"/>
  <c r="K27" i="2"/>
  <c r="R27" i="2"/>
  <c r="P26" i="2"/>
  <c r="N26" i="2"/>
  <c r="K26" i="2"/>
  <c r="R26" i="2"/>
  <c r="P25" i="2"/>
  <c r="N25" i="2"/>
  <c r="K25" i="2"/>
  <c r="R25" i="2"/>
  <c r="P24" i="2"/>
  <c r="N24" i="2"/>
  <c r="K24" i="2"/>
  <c r="R24" i="2"/>
  <c r="P23" i="2"/>
  <c r="N23" i="2"/>
  <c r="K23" i="2"/>
  <c r="R23" i="2"/>
  <c r="P22" i="2"/>
  <c r="N22" i="2"/>
  <c r="K22" i="2"/>
  <c r="R22" i="2"/>
  <c r="P20" i="2"/>
  <c r="N20" i="2"/>
  <c r="K20" i="2"/>
  <c r="R20" i="2"/>
  <c r="P19" i="2"/>
  <c r="N19" i="2"/>
  <c r="K19" i="2"/>
  <c r="R19" i="2"/>
  <c r="P18" i="2"/>
  <c r="N18" i="2"/>
  <c r="K18" i="2"/>
  <c r="R18" i="2"/>
  <c r="P17" i="2"/>
  <c r="N17" i="2"/>
  <c r="K17" i="2"/>
  <c r="R17" i="2"/>
  <c r="P16" i="2"/>
  <c r="N16" i="2"/>
  <c r="K16" i="2"/>
  <c r="R16" i="2"/>
  <c r="M29" i="2" l="1"/>
  <c r="M17" i="2"/>
  <c r="M16" i="2"/>
  <c r="M20" i="2"/>
  <c r="M25" i="2"/>
  <c r="M24" i="2"/>
  <c r="M28" i="2"/>
  <c r="M22" i="2"/>
  <c r="M26" i="2"/>
  <c r="M30" i="2"/>
  <c r="M19" i="2"/>
  <c r="M18" i="2"/>
  <c r="M23" i="2"/>
  <c r="M27" i="2"/>
  <c r="M31" i="2"/>
  <c r="R68" i="2"/>
  <c r="R67" i="2"/>
  <c r="P68" i="2"/>
  <c r="N68" i="2"/>
  <c r="K68" i="2"/>
  <c r="P67" i="2"/>
  <c r="N67" i="2"/>
  <c r="K67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39" i="2"/>
  <c r="P54" i="2"/>
  <c r="N54" i="2"/>
  <c r="K54" i="2"/>
  <c r="P53" i="2"/>
  <c r="N53" i="2"/>
  <c r="K53" i="2"/>
  <c r="P52" i="2"/>
  <c r="N52" i="2"/>
  <c r="K52" i="2"/>
  <c r="P51" i="2"/>
  <c r="N51" i="2"/>
  <c r="K51" i="2"/>
  <c r="P50" i="2"/>
  <c r="N50" i="2"/>
  <c r="K50" i="2"/>
  <c r="P49" i="2"/>
  <c r="N49" i="2"/>
  <c r="K49" i="2"/>
  <c r="P48" i="2"/>
  <c r="N48" i="2"/>
  <c r="K48" i="2"/>
  <c r="P47" i="2"/>
  <c r="N47" i="2"/>
  <c r="K47" i="2"/>
  <c r="P46" i="2"/>
  <c r="N46" i="2"/>
  <c r="K46" i="2"/>
  <c r="P45" i="2"/>
  <c r="N45" i="2"/>
  <c r="K45" i="2"/>
  <c r="P44" i="2"/>
  <c r="N44" i="2"/>
  <c r="K44" i="2"/>
  <c r="P43" i="2"/>
  <c r="N43" i="2"/>
  <c r="K43" i="2"/>
  <c r="P42" i="2"/>
  <c r="N42" i="2"/>
  <c r="K42" i="2"/>
  <c r="P41" i="2"/>
  <c r="N41" i="2"/>
  <c r="K41" i="2"/>
  <c r="P40" i="2"/>
  <c r="N40" i="2"/>
  <c r="K40" i="2"/>
  <c r="P39" i="2"/>
  <c r="N39" i="2"/>
  <c r="K39" i="2"/>
  <c r="M41" i="2" l="1"/>
  <c r="M68" i="2"/>
  <c r="M67" i="2"/>
  <c r="M45" i="2"/>
  <c r="M40" i="2"/>
  <c r="M53" i="2"/>
  <c r="M54" i="2"/>
  <c r="M50" i="2"/>
  <c r="M49" i="2"/>
  <c r="M43" i="2"/>
  <c r="M47" i="2"/>
  <c r="M51" i="2"/>
  <c r="M39" i="2"/>
  <c r="M42" i="2"/>
  <c r="M46" i="2"/>
  <c r="M44" i="2"/>
  <c r="M48" i="2"/>
  <c r="M52" i="2"/>
  <c r="R1093" i="2"/>
  <c r="R1092" i="2"/>
  <c r="R1090" i="2"/>
  <c r="R1089" i="2"/>
  <c r="R1088" i="2"/>
  <c r="R1087" i="2"/>
  <c r="R1086" i="2"/>
  <c r="R1085" i="2"/>
  <c r="R1083" i="2"/>
  <c r="R1082" i="2"/>
  <c r="R1080" i="2"/>
  <c r="R1078" i="2"/>
  <c r="R1077" i="2"/>
  <c r="R1076" i="2"/>
  <c r="R1075" i="2"/>
  <c r="R1074" i="2"/>
  <c r="R1073" i="2"/>
  <c r="R1071" i="2"/>
  <c r="R1070" i="2"/>
  <c r="R1069" i="2"/>
  <c r="R1068" i="2"/>
  <c r="R1067" i="2"/>
  <c r="R1066" i="2"/>
  <c r="R1065" i="2"/>
  <c r="R1063" i="2"/>
  <c r="R1062" i="2"/>
  <c r="R1061" i="2"/>
  <c r="R1060" i="2"/>
  <c r="R1059" i="2"/>
  <c r="R1058" i="2"/>
  <c r="R1057" i="2"/>
  <c r="R1056" i="2"/>
  <c r="R1055" i="2"/>
  <c r="R1054" i="2"/>
  <c r="R1053" i="2"/>
  <c r="R1052" i="2"/>
  <c r="R1051" i="2"/>
  <c r="R1050" i="2"/>
  <c r="R1049" i="2"/>
  <c r="R1048" i="2"/>
  <c r="R1047" i="2"/>
  <c r="R1046" i="2"/>
  <c r="R1045" i="2"/>
  <c r="R1044" i="2"/>
  <c r="R1043" i="2"/>
  <c r="R1042" i="2"/>
  <c r="R1041" i="2"/>
  <c r="R1040" i="2"/>
  <c r="R1039" i="2"/>
  <c r="R1038" i="2"/>
  <c r="R1037" i="2"/>
  <c r="R1036" i="2"/>
  <c r="R1035" i="2"/>
  <c r="R1034" i="2"/>
  <c r="R1026" i="2"/>
  <c r="R1025" i="2"/>
  <c r="R1023" i="2"/>
  <c r="R1022" i="2"/>
  <c r="R1021" i="2"/>
  <c r="R1020" i="2"/>
  <c r="R1019" i="2"/>
  <c r="R1017" i="2"/>
  <c r="R1013" i="2"/>
  <c r="R1012" i="2"/>
  <c r="R1011" i="2"/>
  <c r="R1010" i="2"/>
  <c r="R1009" i="2"/>
  <c r="R1003" i="2"/>
  <c r="R1002" i="2"/>
  <c r="R1001" i="2"/>
  <c r="R1000" i="2"/>
  <c r="R999" i="2"/>
  <c r="R998" i="2"/>
  <c r="R997" i="2"/>
  <c r="R996" i="2"/>
  <c r="R994" i="2"/>
  <c r="R993" i="2"/>
  <c r="R992" i="2"/>
  <c r="R991" i="2"/>
  <c r="R989" i="2"/>
  <c r="R987" i="2"/>
  <c r="R986" i="2"/>
  <c r="R985" i="2"/>
  <c r="R984" i="2"/>
  <c r="R982" i="2"/>
  <c r="R981" i="2"/>
  <c r="R980" i="2"/>
  <c r="R979" i="2"/>
  <c r="R970" i="2"/>
  <c r="R969" i="2"/>
  <c r="R968" i="2"/>
  <c r="R967" i="2"/>
  <c r="R966" i="2"/>
  <c r="R965" i="2"/>
  <c r="R964" i="2"/>
  <c r="R963" i="2"/>
  <c r="R959" i="2"/>
  <c r="R957" i="2"/>
  <c r="R956" i="2"/>
  <c r="R955" i="2"/>
  <c r="R954" i="2"/>
  <c r="R953" i="2"/>
  <c r="R952" i="2"/>
  <c r="R938" i="2"/>
  <c r="R936" i="2"/>
  <c r="R935" i="2"/>
  <c r="R934" i="2"/>
  <c r="R933" i="2"/>
  <c r="R932" i="2"/>
  <c r="R931" i="2"/>
  <c r="R929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07" i="2"/>
  <c r="R906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5" i="2"/>
  <c r="R884" i="2"/>
  <c r="R883" i="2"/>
  <c r="R882" i="2"/>
  <c r="R863" i="2"/>
  <c r="R860" i="2"/>
  <c r="R859" i="2"/>
  <c r="R858" i="2"/>
  <c r="R852" i="2"/>
  <c r="R851" i="2"/>
  <c r="R850" i="2"/>
  <c r="R849" i="2"/>
  <c r="R848" i="2"/>
  <c r="R847" i="2"/>
  <c r="R846" i="2"/>
  <c r="R845" i="2"/>
  <c r="R844" i="2"/>
  <c r="R843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59" i="2"/>
  <c r="R758" i="2"/>
  <c r="R757" i="2"/>
  <c r="R756" i="2"/>
  <c r="R755" i="2"/>
  <c r="R754" i="2"/>
  <c r="R753" i="2"/>
  <c r="R752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0" i="2"/>
  <c r="R718" i="2"/>
  <c r="R717" i="2"/>
  <c r="R715" i="2"/>
  <c r="R714" i="2"/>
  <c r="R687" i="2"/>
  <c r="R686" i="2"/>
  <c r="R685" i="2"/>
  <c r="R684" i="2"/>
  <c r="R683" i="2"/>
  <c r="R682" i="2"/>
  <c r="R666" i="2"/>
  <c r="R665" i="2"/>
  <c r="R664" i="2"/>
  <c r="R663" i="2"/>
  <c r="R662" i="2"/>
  <c r="R659" i="2"/>
  <c r="R657" i="2"/>
  <c r="R656" i="2"/>
  <c r="R655" i="2"/>
  <c r="R654" i="2"/>
  <c r="R652" i="2"/>
  <c r="R651" i="2"/>
  <c r="R650" i="2"/>
  <c r="R649" i="2"/>
  <c r="R648" i="2"/>
  <c r="R647" i="2"/>
  <c r="R641" i="2"/>
  <c r="R640" i="2"/>
  <c r="R639" i="2"/>
  <c r="R638" i="2"/>
  <c r="R637" i="2"/>
  <c r="R636" i="2"/>
  <c r="R634" i="2"/>
  <c r="R633" i="2"/>
  <c r="R632" i="2"/>
  <c r="R631" i="2"/>
  <c r="R630" i="2"/>
  <c r="R628" i="2"/>
  <c r="R626" i="2"/>
  <c r="R625" i="2"/>
  <c r="R624" i="2"/>
  <c r="R623" i="2"/>
  <c r="R622" i="2"/>
  <c r="R621" i="2"/>
  <c r="R620" i="2"/>
  <c r="R619" i="2"/>
  <c r="R615" i="2"/>
  <c r="R614" i="2"/>
  <c r="R612" i="2"/>
  <c r="R611" i="2"/>
  <c r="R610" i="2"/>
  <c r="R609" i="2"/>
  <c r="R608" i="2"/>
  <c r="R607" i="2"/>
  <c r="R606" i="2"/>
  <c r="R605" i="2"/>
  <c r="R603" i="2"/>
  <c r="R602" i="2"/>
  <c r="R601" i="2"/>
  <c r="R600" i="2"/>
  <c r="R595" i="2"/>
  <c r="R594" i="2"/>
  <c r="R593" i="2"/>
  <c r="R592" i="2"/>
  <c r="R591" i="2"/>
  <c r="R590" i="2"/>
  <c r="R589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6" i="2"/>
  <c r="R515" i="2"/>
  <c r="R514" i="2"/>
  <c r="R513" i="2"/>
  <c r="R512" i="2"/>
  <c r="R511" i="2"/>
  <c r="R509" i="2"/>
  <c r="R508" i="2"/>
  <c r="R507" i="2"/>
  <c r="R506" i="2"/>
  <c r="R504" i="2"/>
  <c r="R503" i="2"/>
  <c r="R502" i="2"/>
  <c r="R501" i="2"/>
  <c r="R500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0" i="2"/>
  <c r="R449" i="2"/>
  <c r="R447" i="2"/>
  <c r="R446" i="2"/>
  <c r="R445" i="2"/>
  <c r="R444" i="2"/>
  <c r="R442" i="2"/>
  <c r="R441" i="2"/>
  <c r="R440" i="2"/>
  <c r="R439" i="2"/>
  <c r="R438" i="2"/>
  <c r="R437" i="2"/>
  <c r="R436" i="2"/>
  <c r="R435" i="2"/>
  <c r="R433" i="2"/>
  <c r="R432" i="2"/>
  <c r="R431" i="2"/>
  <c r="R430" i="2"/>
  <c r="R428" i="2"/>
  <c r="R427" i="2"/>
  <c r="R426" i="2"/>
  <c r="R424" i="2"/>
  <c r="R422" i="2"/>
  <c r="R421" i="2"/>
  <c r="R420" i="2"/>
  <c r="R418" i="2"/>
  <c r="R416" i="2"/>
  <c r="R415" i="2"/>
  <c r="R414" i="2"/>
  <c r="R413" i="2"/>
  <c r="R412" i="2"/>
  <c r="R408" i="2"/>
  <c r="R409" i="2"/>
  <c r="R410" i="2"/>
  <c r="R406" i="2"/>
  <c r="R404" i="2"/>
  <c r="R402" i="2"/>
  <c r="R399" i="2"/>
  <c r="R398" i="2"/>
  <c r="R376" i="2"/>
  <c r="R375" i="2"/>
  <c r="R374" i="2"/>
  <c r="R372" i="2"/>
  <c r="R370" i="2"/>
  <c r="R368" i="2"/>
  <c r="R367" i="2"/>
  <c r="R366" i="2"/>
  <c r="R365" i="2"/>
  <c r="R363" i="2"/>
  <c r="R362" i="2"/>
  <c r="R358" i="2"/>
  <c r="R357" i="2"/>
  <c r="R356" i="2"/>
  <c r="R354" i="2"/>
  <c r="R353" i="2"/>
  <c r="R343" i="2"/>
  <c r="R342" i="2"/>
  <c r="R341" i="2"/>
  <c r="R339" i="2"/>
  <c r="R338" i="2"/>
  <c r="R337" i="2"/>
  <c r="R335" i="2"/>
  <c r="R332" i="2"/>
  <c r="R291" i="2"/>
  <c r="R290" i="2"/>
  <c r="R289" i="2"/>
  <c r="R288" i="2"/>
  <c r="R287" i="2"/>
  <c r="R285" i="2"/>
  <c r="R284" i="2"/>
  <c r="R283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5" i="2"/>
  <c r="R214" i="2"/>
  <c r="R213" i="2"/>
  <c r="R212" i="2"/>
  <c r="R210" i="2"/>
  <c r="R208" i="2"/>
  <c r="R207" i="2"/>
  <c r="R206" i="2"/>
  <c r="R205" i="2"/>
  <c r="R204" i="2"/>
  <c r="R203" i="2"/>
  <c r="R202" i="2"/>
  <c r="R200" i="2"/>
  <c r="R198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0" i="2"/>
  <c r="R179" i="2"/>
  <c r="R178" i="2"/>
  <c r="R146" i="2"/>
  <c r="R145" i="2"/>
  <c r="R144" i="2"/>
  <c r="R143" i="2"/>
  <c r="R142" i="2"/>
  <c r="R141" i="2"/>
  <c r="R140" i="2"/>
  <c r="R139" i="2"/>
  <c r="R138" i="2"/>
  <c r="R137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1" i="2"/>
  <c r="R110" i="2"/>
  <c r="R109" i="2"/>
  <c r="R107" i="2"/>
  <c r="R106" i="2"/>
  <c r="R104" i="2"/>
  <c r="R103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6" i="2"/>
  <c r="R85" i="2"/>
  <c r="R84" i="2"/>
  <c r="R83" i="2"/>
  <c r="R82" i="2"/>
  <c r="R81" i="2"/>
  <c r="R80" i="2"/>
  <c r="R79" i="2"/>
  <c r="R78" i="2"/>
  <c r="R77" i="2"/>
  <c r="R75" i="2"/>
  <c r="R73" i="2"/>
  <c r="R72" i="2"/>
  <c r="R71" i="2"/>
  <c r="R70" i="2"/>
  <c r="R66" i="2"/>
  <c r="R65" i="2"/>
  <c r="R63" i="2"/>
  <c r="R62" i="2"/>
  <c r="R61" i="2"/>
  <c r="R60" i="2"/>
  <c r="R59" i="2"/>
  <c r="R58" i="2"/>
  <c r="R57" i="2"/>
  <c r="R56" i="2"/>
  <c r="R37" i="2"/>
  <c r="R36" i="2"/>
  <c r="R35" i="2"/>
  <c r="R34" i="2"/>
  <c r="R33" i="2"/>
  <c r="R32" i="2"/>
  <c r="P1022" i="2" l="1"/>
  <c r="N1022" i="2"/>
  <c r="K1022" i="2"/>
  <c r="P1023" i="2"/>
  <c r="N1023" i="2"/>
  <c r="K1023" i="2"/>
  <c r="P1021" i="2"/>
  <c r="N1021" i="2"/>
  <c r="K1021" i="2"/>
  <c r="P365" i="2"/>
  <c r="N365" i="2"/>
  <c r="K365" i="2"/>
  <c r="P999" i="2"/>
  <c r="N999" i="2"/>
  <c r="K999" i="2"/>
  <c r="M999" i="2"/>
  <c r="M1000" i="2"/>
  <c r="K1000" i="2"/>
  <c r="N1000" i="2"/>
  <c r="P1000" i="2"/>
  <c r="M1001" i="2"/>
  <c r="K1001" i="2"/>
  <c r="N1001" i="2"/>
  <c r="P1001" i="2"/>
  <c r="M1002" i="2"/>
  <c r="K1002" i="2"/>
  <c r="N1002" i="2"/>
  <c r="P1002" i="2"/>
  <c r="M1003" i="2"/>
  <c r="K1003" i="2"/>
  <c r="N1003" i="2"/>
  <c r="P1003" i="2"/>
  <c r="M1022" i="2" l="1"/>
  <c r="M1021" i="2"/>
  <c r="M1023" i="2"/>
  <c r="M365" i="2"/>
  <c r="P998" i="2"/>
  <c r="N998" i="2"/>
  <c r="K998" i="2"/>
  <c r="P997" i="2"/>
  <c r="N997" i="2"/>
  <c r="K997" i="2"/>
  <c r="P996" i="2"/>
  <c r="N996" i="2"/>
  <c r="K996" i="2"/>
  <c r="M996" i="2"/>
  <c r="M998" i="2" l="1"/>
  <c r="M997" i="2"/>
  <c r="K637" i="2"/>
  <c r="N637" i="2"/>
  <c r="P637" i="2"/>
  <c r="M637" i="2"/>
  <c r="P1067" i="2" l="1"/>
  <c r="N1067" i="2"/>
  <c r="K1067" i="2"/>
  <c r="M1067" i="2" l="1"/>
  <c r="P1065" i="2"/>
  <c r="N1065" i="2"/>
  <c r="K1065" i="2"/>
  <c r="P1066" i="2"/>
  <c r="N1066" i="2"/>
  <c r="K1066" i="2"/>
  <c r="P1068" i="2"/>
  <c r="N1068" i="2"/>
  <c r="K1068" i="2"/>
  <c r="P1069" i="2"/>
  <c r="N1069" i="2"/>
  <c r="K1069" i="2"/>
  <c r="M1069" i="2" l="1"/>
  <c r="M1065" i="2"/>
  <c r="M1066" i="2"/>
  <c r="M1068" i="2"/>
  <c r="M412" i="2"/>
  <c r="K412" i="2"/>
  <c r="N412" i="2"/>
  <c r="P412" i="2"/>
  <c r="M413" i="2"/>
  <c r="K413" i="2"/>
  <c r="N413" i="2"/>
  <c r="P413" i="2"/>
  <c r="M1088" i="2" l="1"/>
  <c r="M1093" i="2"/>
  <c r="M1085" i="2"/>
  <c r="M1087" i="2"/>
  <c r="M1090" i="2"/>
  <c r="M1086" i="2"/>
  <c r="M1089" i="2"/>
  <c r="M1092" i="2"/>
  <c r="P406" i="2"/>
  <c r="N406" i="2"/>
  <c r="K406" i="2"/>
  <c r="M406" i="2" l="1"/>
  <c r="P759" i="2"/>
  <c r="N759" i="2"/>
  <c r="K759" i="2"/>
  <c r="P758" i="2"/>
  <c r="N758" i="2"/>
  <c r="K758" i="2"/>
  <c r="P757" i="2"/>
  <c r="N757" i="2"/>
  <c r="K757" i="2"/>
  <c r="P756" i="2"/>
  <c r="N756" i="2"/>
  <c r="K756" i="2"/>
  <c r="P755" i="2"/>
  <c r="N755" i="2"/>
  <c r="K755" i="2"/>
  <c r="P754" i="2"/>
  <c r="N754" i="2"/>
  <c r="K754" i="2"/>
  <c r="P753" i="2"/>
  <c r="N753" i="2"/>
  <c r="K753" i="2"/>
  <c r="P752" i="2"/>
  <c r="N752" i="2"/>
  <c r="K752" i="2"/>
  <c r="M752" i="2" l="1"/>
  <c r="M756" i="2"/>
  <c r="M755" i="2"/>
  <c r="M759" i="2"/>
  <c r="M754" i="2"/>
  <c r="M758" i="2"/>
  <c r="M753" i="2"/>
  <c r="M757" i="2"/>
  <c r="K390" i="2"/>
  <c r="N390" i="2"/>
  <c r="P390" i="2"/>
  <c r="K395" i="2"/>
  <c r="N395" i="2"/>
  <c r="P395" i="2"/>
  <c r="M390" i="2"/>
  <c r="M395" i="2"/>
  <c r="P1026" i="2" l="1"/>
  <c r="N1026" i="2"/>
  <c r="K1026" i="2"/>
  <c r="P1025" i="2"/>
  <c r="N1025" i="2"/>
  <c r="K1025" i="2"/>
  <c r="M1025" i="2" l="1"/>
  <c r="M1026" i="2"/>
  <c r="P392" i="2"/>
  <c r="N392" i="2"/>
  <c r="K392" i="2"/>
  <c r="P391" i="2"/>
  <c r="N391" i="2"/>
  <c r="K391" i="2"/>
  <c r="P687" i="2"/>
  <c r="N687" i="2"/>
  <c r="K687" i="2"/>
  <c r="P686" i="2"/>
  <c r="N686" i="2"/>
  <c r="K686" i="2"/>
  <c r="P685" i="2"/>
  <c r="N685" i="2"/>
  <c r="K685" i="2"/>
  <c r="P684" i="2"/>
  <c r="N684" i="2"/>
  <c r="K684" i="2"/>
  <c r="P683" i="2"/>
  <c r="N683" i="2"/>
  <c r="K683" i="2"/>
  <c r="P682" i="2"/>
  <c r="N682" i="2"/>
  <c r="K682" i="2"/>
  <c r="P860" i="2"/>
  <c r="N860" i="2"/>
  <c r="K860" i="2"/>
  <c r="P1020" i="2"/>
  <c r="N1020" i="2"/>
  <c r="K1020" i="2"/>
  <c r="P1019" i="2"/>
  <c r="N1019" i="2"/>
  <c r="K1019" i="2"/>
  <c r="M391" i="2" l="1"/>
  <c r="M392" i="2"/>
  <c r="M685" i="2"/>
  <c r="M682" i="2"/>
  <c r="M686" i="2"/>
  <c r="M684" i="2"/>
  <c r="M683" i="2"/>
  <c r="M687" i="2"/>
  <c r="M860" i="2"/>
  <c r="M1020" i="2"/>
  <c r="M1019" i="2"/>
  <c r="P504" i="2" l="1"/>
  <c r="N504" i="2"/>
  <c r="K504" i="2"/>
  <c r="P503" i="2"/>
  <c r="N503" i="2"/>
  <c r="K503" i="2"/>
  <c r="P502" i="2"/>
  <c r="N502" i="2"/>
  <c r="K502" i="2"/>
  <c r="M502" i="2"/>
  <c r="P501" i="2"/>
  <c r="N501" i="2"/>
  <c r="K501" i="2"/>
  <c r="P500" i="2"/>
  <c r="N500" i="2"/>
  <c r="K500" i="2"/>
  <c r="M500" i="2"/>
  <c r="P549" i="2"/>
  <c r="N549" i="2"/>
  <c r="K549" i="2"/>
  <c r="P548" i="2"/>
  <c r="N548" i="2"/>
  <c r="K548" i="2"/>
  <c r="P547" i="2"/>
  <c r="N547" i="2"/>
  <c r="K547" i="2"/>
  <c r="M547" i="2"/>
  <c r="P546" i="2"/>
  <c r="N546" i="2"/>
  <c r="K546" i="2"/>
  <c r="P516" i="2"/>
  <c r="N516" i="2"/>
  <c r="K516" i="2"/>
  <c r="P515" i="2"/>
  <c r="N515" i="2"/>
  <c r="K515" i="2"/>
  <c r="P514" i="2"/>
  <c r="N514" i="2"/>
  <c r="K514" i="2"/>
  <c r="M514" i="2"/>
  <c r="P513" i="2"/>
  <c r="N513" i="2"/>
  <c r="K513" i="2"/>
  <c r="P512" i="2"/>
  <c r="N512" i="2"/>
  <c r="K512" i="2"/>
  <c r="M512" i="2"/>
  <c r="P511" i="2"/>
  <c r="N511" i="2"/>
  <c r="K511" i="2"/>
  <c r="P509" i="2"/>
  <c r="N509" i="2"/>
  <c r="K509" i="2"/>
  <c r="P508" i="2"/>
  <c r="N508" i="2"/>
  <c r="K508" i="2"/>
  <c r="P507" i="2"/>
  <c r="N507" i="2"/>
  <c r="K507" i="2"/>
  <c r="P506" i="2"/>
  <c r="N506" i="2"/>
  <c r="K506" i="2"/>
  <c r="M506" i="2"/>
  <c r="P496" i="2"/>
  <c r="N496" i="2"/>
  <c r="K496" i="2"/>
  <c r="M496" i="2"/>
  <c r="P495" i="2"/>
  <c r="N495" i="2"/>
  <c r="K495" i="2"/>
  <c r="P494" i="2"/>
  <c r="N494" i="2"/>
  <c r="K494" i="2"/>
  <c r="M494" i="2"/>
  <c r="P487" i="2"/>
  <c r="N487" i="2"/>
  <c r="K487" i="2"/>
  <c r="P486" i="2"/>
  <c r="N486" i="2"/>
  <c r="K486" i="2"/>
  <c r="P485" i="2"/>
  <c r="N485" i="2"/>
  <c r="K485" i="2"/>
  <c r="P478" i="2"/>
  <c r="N478" i="2"/>
  <c r="K478" i="2"/>
  <c r="P477" i="2"/>
  <c r="N477" i="2"/>
  <c r="K477" i="2"/>
  <c r="P476" i="2"/>
  <c r="N476" i="2"/>
  <c r="K476" i="2"/>
  <c r="M476" i="2"/>
  <c r="P469" i="2"/>
  <c r="N469" i="2"/>
  <c r="K469" i="2"/>
  <c r="P468" i="2"/>
  <c r="N468" i="2"/>
  <c r="K468" i="2"/>
  <c r="P467" i="2"/>
  <c r="N467" i="2"/>
  <c r="K467" i="2"/>
  <c r="M467" i="2"/>
  <c r="P460" i="2"/>
  <c r="N460" i="2"/>
  <c r="K460" i="2"/>
  <c r="M460" i="2"/>
  <c r="P459" i="2"/>
  <c r="N459" i="2"/>
  <c r="K459" i="2"/>
  <c r="M459" i="2"/>
  <c r="P458" i="2"/>
  <c r="N458" i="2"/>
  <c r="K458" i="2"/>
  <c r="M458" i="2"/>
  <c r="P457" i="2"/>
  <c r="N457" i="2"/>
  <c r="K457" i="2"/>
  <c r="P456" i="2"/>
  <c r="N456" i="2"/>
  <c r="K456" i="2"/>
  <c r="P455" i="2"/>
  <c r="N455" i="2"/>
  <c r="K455" i="2"/>
  <c r="P454" i="2"/>
  <c r="N454" i="2"/>
  <c r="K454" i="2"/>
  <c r="M454" i="2"/>
  <c r="P453" i="2"/>
  <c r="N453" i="2"/>
  <c r="K453" i="2"/>
  <c r="P452" i="2"/>
  <c r="N452" i="2"/>
  <c r="K452" i="2"/>
  <c r="M457" i="2" l="1"/>
  <c r="M456" i="2"/>
  <c r="M485" i="2"/>
  <c r="M503" i="2"/>
  <c r="M501" i="2"/>
  <c r="M504" i="2"/>
  <c r="M546" i="2"/>
  <c r="M549" i="2"/>
  <c r="M548" i="2"/>
  <c r="M509" i="2"/>
  <c r="M507" i="2"/>
  <c r="M515" i="2"/>
  <c r="M513" i="2"/>
  <c r="M511" i="2"/>
  <c r="M508" i="2"/>
  <c r="M516" i="2"/>
  <c r="M495" i="2"/>
  <c r="M486" i="2"/>
  <c r="M487" i="2"/>
  <c r="M477" i="2"/>
  <c r="M478" i="2"/>
  <c r="M468" i="2"/>
  <c r="M469" i="2"/>
  <c r="M452" i="2"/>
  <c r="M453" i="2"/>
  <c r="M455" i="2"/>
  <c r="K214" i="2" l="1"/>
  <c r="P215" i="2"/>
  <c r="N215" i="2"/>
  <c r="K215" i="2"/>
  <c r="M215" i="2"/>
  <c r="P214" i="2"/>
  <c r="N214" i="2"/>
  <c r="M214" i="2"/>
  <c r="P213" i="2"/>
  <c r="N213" i="2"/>
  <c r="K213" i="2"/>
  <c r="M213" i="2"/>
  <c r="P212" i="2"/>
  <c r="N212" i="2"/>
  <c r="K212" i="2"/>
  <c r="M212" i="2" l="1"/>
  <c r="P208" i="2"/>
  <c r="N208" i="2"/>
  <c r="K208" i="2"/>
  <c r="P207" i="2"/>
  <c r="N207" i="2"/>
  <c r="K207" i="2"/>
  <c r="P73" i="2"/>
  <c r="N73" i="2"/>
  <c r="K73" i="2"/>
  <c r="M73" i="2"/>
  <c r="P72" i="2"/>
  <c r="N72" i="2"/>
  <c r="K72" i="2"/>
  <c r="P63" i="2"/>
  <c r="N63" i="2"/>
  <c r="K63" i="2"/>
  <c r="P62" i="2"/>
  <c r="N62" i="2"/>
  <c r="K62" i="2"/>
  <c r="P37" i="2"/>
  <c r="N37" i="2"/>
  <c r="K37" i="2"/>
  <c r="P36" i="2"/>
  <c r="N36" i="2"/>
  <c r="K36" i="2"/>
  <c r="M36" i="2"/>
  <c r="P35" i="2"/>
  <c r="N35" i="2"/>
  <c r="K35" i="2"/>
  <c r="M35" i="2"/>
  <c r="P34" i="2"/>
  <c r="N34" i="2"/>
  <c r="K34" i="2"/>
  <c r="P33" i="2"/>
  <c r="N33" i="2"/>
  <c r="K33" i="2"/>
  <c r="M33" i="2"/>
  <c r="P32" i="2"/>
  <c r="N32" i="2"/>
  <c r="K32" i="2"/>
  <c r="M207" i="2" l="1"/>
  <c r="M208" i="2"/>
  <c r="M72" i="2"/>
  <c r="M62" i="2"/>
  <c r="M63" i="2"/>
  <c r="M37" i="2"/>
  <c r="M34" i="2"/>
  <c r="M32" i="2"/>
  <c r="P343" i="2" l="1"/>
  <c r="N343" i="2"/>
  <c r="K343" i="2"/>
  <c r="P342" i="2"/>
  <c r="N342" i="2"/>
  <c r="K342" i="2"/>
  <c r="P341" i="2"/>
  <c r="N341" i="2"/>
  <c r="K341" i="2"/>
  <c r="M341" i="2"/>
  <c r="M342" i="2" l="1"/>
  <c r="M343" i="2"/>
  <c r="P938" i="2"/>
  <c r="N938" i="2"/>
  <c r="K938" i="2"/>
  <c r="P936" i="2"/>
  <c r="N936" i="2"/>
  <c r="K936" i="2"/>
  <c r="P935" i="2"/>
  <c r="N935" i="2"/>
  <c r="K935" i="2"/>
  <c r="P934" i="2"/>
  <c r="N934" i="2"/>
  <c r="K934" i="2"/>
  <c r="P933" i="2"/>
  <c r="N933" i="2"/>
  <c r="K933" i="2"/>
  <c r="M933" i="2"/>
  <c r="P932" i="2"/>
  <c r="N932" i="2"/>
  <c r="K932" i="2"/>
  <c r="P931" i="2"/>
  <c r="N931" i="2"/>
  <c r="K931" i="2"/>
  <c r="M938" i="2" l="1"/>
  <c r="M934" i="2"/>
  <c r="M932" i="2"/>
  <c r="M936" i="2"/>
  <c r="M931" i="2"/>
  <c r="M935" i="2"/>
  <c r="P659" i="2" l="1"/>
  <c r="N659" i="2"/>
  <c r="K659" i="2"/>
  <c r="P657" i="2"/>
  <c r="N657" i="2"/>
  <c r="K657" i="2"/>
  <c r="P656" i="2"/>
  <c r="N656" i="2"/>
  <c r="K656" i="2"/>
  <c r="P655" i="2"/>
  <c r="N655" i="2"/>
  <c r="K655" i="2"/>
  <c r="P654" i="2"/>
  <c r="N654" i="2"/>
  <c r="K654" i="2"/>
  <c r="P652" i="2"/>
  <c r="N652" i="2"/>
  <c r="K652" i="2"/>
  <c r="P651" i="2"/>
  <c r="N651" i="2"/>
  <c r="K651" i="2"/>
  <c r="P650" i="2"/>
  <c r="N650" i="2"/>
  <c r="K650" i="2"/>
  <c r="P649" i="2"/>
  <c r="N649" i="2"/>
  <c r="K649" i="2"/>
  <c r="P648" i="2"/>
  <c r="N648" i="2"/>
  <c r="K648" i="2"/>
  <c r="P647" i="2"/>
  <c r="N647" i="2"/>
  <c r="K647" i="2"/>
  <c r="M650" i="2" l="1"/>
  <c r="M655" i="2"/>
  <c r="M649" i="2"/>
  <c r="M654" i="2"/>
  <c r="M659" i="2"/>
  <c r="M648" i="2"/>
  <c r="M652" i="2"/>
  <c r="M657" i="2"/>
  <c r="M647" i="2"/>
  <c r="M651" i="2"/>
  <c r="M656" i="2"/>
  <c r="K1012" i="2"/>
  <c r="P665" i="2"/>
  <c r="K665" i="2"/>
  <c r="P1017" i="2" l="1"/>
  <c r="N1017" i="2"/>
  <c r="K1017" i="2"/>
  <c r="M1017" i="2" l="1"/>
  <c r="P376" i="2"/>
  <c r="N376" i="2"/>
  <c r="K376" i="2"/>
  <c r="P375" i="2"/>
  <c r="N375" i="2"/>
  <c r="K375" i="2"/>
  <c r="P374" i="2"/>
  <c r="N374" i="2"/>
  <c r="K374" i="2"/>
  <c r="M375" i="2" l="1"/>
  <c r="M376" i="2"/>
  <c r="M374" i="2"/>
  <c r="P1071" i="2" l="1"/>
  <c r="N1071" i="2"/>
  <c r="K1071" i="2"/>
  <c r="P724" i="2"/>
  <c r="N724" i="2"/>
  <c r="K724" i="2"/>
  <c r="P723" i="2"/>
  <c r="N723" i="2"/>
  <c r="K723" i="2"/>
  <c r="P722" i="2"/>
  <c r="N722" i="2"/>
  <c r="K722" i="2"/>
  <c r="P727" i="2"/>
  <c r="N727" i="2"/>
  <c r="K727" i="2"/>
  <c r="P726" i="2"/>
  <c r="N726" i="2"/>
  <c r="K726" i="2"/>
  <c r="P725" i="2"/>
  <c r="N725" i="2"/>
  <c r="K725" i="2"/>
  <c r="N665" i="2"/>
  <c r="M665" i="2"/>
  <c r="P666" i="2"/>
  <c r="N666" i="2"/>
  <c r="K666" i="2"/>
  <c r="P664" i="2"/>
  <c r="N664" i="2"/>
  <c r="K664" i="2"/>
  <c r="P663" i="2"/>
  <c r="N663" i="2"/>
  <c r="K663" i="2"/>
  <c r="P662" i="2"/>
  <c r="N662" i="2"/>
  <c r="K662" i="2"/>
  <c r="M1071" i="2" l="1"/>
  <c r="M723" i="2"/>
  <c r="M722" i="2"/>
  <c r="M724" i="2"/>
  <c r="M726" i="2"/>
  <c r="M725" i="2"/>
  <c r="M727" i="2"/>
  <c r="M662" i="2"/>
  <c r="M664" i="2"/>
  <c r="M663" i="2"/>
  <c r="M666" i="2"/>
  <c r="P106" i="2"/>
  <c r="N106" i="2"/>
  <c r="K106" i="2"/>
  <c r="P332" i="2"/>
  <c r="N332" i="2"/>
  <c r="K332" i="2"/>
  <c r="M332" i="2"/>
  <c r="M106" i="2" l="1"/>
  <c r="P357" i="2"/>
  <c r="N357" i="2"/>
  <c r="K357" i="2"/>
  <c r="M357" i="2"/>
  <c r="P362" i="2" l="1"/>
  <c r="N362" i="2"/>
  <c r="K362" i="2"/>
  <c r="M362" i="2" l="1"/>
  <c r="P363" i="2"/>
  <c r="N363" i="2"/>
  <c r="K363" i="2"/>
  <c r="M363" i="2" l="1"/>
  <c r="P367" i="2"/>
  <c r="N367" i="2"/>
  <c r="K367" i="2"/>
  <c r="M367" i="2" l="1"/>
  <c r="P765" i="2"/>
  <c r="N765" i="2"/>
  <c r="K765" i="2"/>
  <c r="P764" i="2"/>
  <c r="N764" i="2"/>
  <c r="K764" i="2"/>
  <c r="P763" i="2"/>
  <c r="N763" i="2"/>
  <c r="K763" i="2"/>
  <c r="P762" i="2"/>
  <c r="N762" i="2"/>
  <c r="K762" i="2"/>
  <c r="P761" i="2"/>
  <c r="N761" i="2"/>
  <c r="K761" i="2"/>
  <c r="M764" i="2" l="1"/>
  <c r="M763" i="2"/>
  <c r="M762" i="2"/>
  <c r="M761" i="2"/>
  <c r="M765" i="2"/>
  <c r="K1076" i="2"/>
  <c r="N1076" i="2"/>
  <c r="P1076" i="2"/>
  <c r="K1077" i="2"/>
  <c r="N1077" i="2"/>
  <c r="P1077" i="2"/>
  <c r="K1078" i="2"/>
  <c r="N1078" i="2"/>
  <c r="P1078" i="2"/>
  <c r="M1076" i="2"/>
  <c r="P402" i="2"/>
  <c r="N402" i="2"/>
  <c r="K402" i="2"/>
  <c r="P353" i="2"/>
  <c r="N353" i="2"/>
  <c r="K353" i="2"/>
  <c r="M1077" i="2" l="1"/>
  <c r="M1078" i="2"/>
  <c r="M402" i="2"/>
  <c r="M353" i="2"/>
  <c r="P372" i="2"/>
  <c r="N372" i="2"/>
  <c r="K372" i="2"/>
  <c r="P720" i="2"/>
  <c r="N720" i="2"/>
  <c r="K720" i="2"/>
  <c r="M372" i="2" l="1"/>
  <c r="M720" i="2"/>
  <c r="P715" i="2"/>
  <c r="N715" i="2"/>
  <c r="K715" i="2"/>
  <c r="P714" i="2"/>
  <c r="N714" i="2"/>
  <c r="K714" i="2"/>
  <c r="M714" i="2" l="1"/>
  <c r="M715" i="2"/>
  <c r="P1074" i="2"/>
  <c r="P1075" i="2"/>
  <c r="K1074" i="2"/>
  <c r="K1075" i="2"/>
  <c r="N1075" i="2"/>
  <c r="N1074" i="2"/>
  <c r="M1075" i="2" l="1"/>
  <c r="M1074" i="2"/>
  <c r="P641" i="2"/>
  <c r="N641" i="2"/>
  <c r="K641" i="2"/>
  <c r="P640" i="2"/>
  <c r="N640" i="2"/>
  <c r="K640" i="2"/>
  <c r="P639" i="2"/>
  <c r="N639" i="2"/>
  <c r="K639" i="2"/>
  <c r="P638" i="2"/>
  <c r="N638" i="2"/>
  <c r="K638" i="2"/>
  <c r="P636" i="2"/>
  <c r="N636" i="2"/>
  <c r="K636" i="2"/>
  <c r="P634" i="2"/>
  <c r="N634" i="2"/>
  <c r="K634" i="2"/>
  <c r="P633" i="2"/>
  <c r="N633" i="2"/>
  <c r="K633" i="2"/>
  <c r="P632" i="2"/>
  <c r="N632" i="2"/>
  <c r="K632" i="2"/>
  <c r="P631" i="2"/>
  <c r="N631" i="2"/>
  <c r="K631" i="2"/>
  <c r="P630" i="2"/>
  <c r="N630" i="2"/>
  <c r="K630" i="2"/>
  <c r="P628" i="2"/>
  <c r="N628" i="2"/>
  <c r="K628" i="2"/>
  <c r="M640" i="2" l="1"/>
  <c r="M634" i="2"/>
  <c r="M639" i="2"/>
  <c r="M630" i="2"/>
  <c r="M633" i="2"/>
  <c r="M628" i="2"/>
  <c r="M632" i="2"/>
  <c r="M638" i="2"/>
  <c r="M631" i="2"/>
  <c r="M636" i="2"/>
  <c r="M641" i="2"/>
  <c r="P982" i="2"/>
  <c r="N982" i="2"/>
  <c r="K982" i="2"/>
  <c r="P981" i="2"/>
  <c r="N981" i="2"/>
  <c r="K981" i="2"/>
  <c r="P980" i="2"/>
  <c r="N980" i="2"/>
  <c r="K980" i="2"/>
  <c r="P979" i="2"/>
  <c r="N979" i="2"/>
  <c r="K979" i="2"/>
  <c r="M979" i="2"/>
  <c r="P335" i="2"/>
  <c r="N335" i="2"/>
  <c r="K335" i="2"/>
  <c r="M980" i="2" l="1"/>
  <c r="M981" i="2"/>
  <c r="M335" i="2"/>
  <c r="M982" i="2"/>
  <c r="P989" i="2"/>
  <c r="N989" i="2"/>
  <c r="K989" i="2"/>
  <c r="M989" i="2" l="1"/>
  <c r="P370" i="2"/>
  <c r="N370" i="2"/>
  <c r="K370" i="2"/>
  <c r="P859" i="2"/>
  <c r="N859" i="2"/>
  <c r="K859" i="2"/>
  <c r="M859" i="2"/>
  <c r="P858" i="2"/>
  <c r="N858" i="2"/>
  <c r="K858" i="2"/>
  <c r="P399" i="2"/>
  <c r="N399" i="2"/>
  <c r="K399" i="2"/>
  <c r="P398" i="2"/>
  <c r="N398" i="2"/>
  <c r="K398" i="2"/>
  <c r="P404" i="2"/>
  <c r="N404" i="2"/>
  <c r="K404" i="2"/>
  <c r="M370" i="2" l="1"/>
  <c r="M858" i="2"/>
  <c r="M399" i="2"/>
  <c r="M398" i="2"/>
  <c r="M404" i="2"/>
  <c r="P389" i="2"/>
  <c r="N389" i="2"/>
  <c r="K389" i="2"/>
  <c r="M389" i="2" l="1"/>
  <c r="P925" i="2"/>
  <c r="N925" i="2"/>
  <c r="K925" i="2"/>
  <c r="P924" i="2"/>
  <c r="N924" i="2"/>
  <c r="K924" i="2"/>
  <c r="P923" i="2"/>
  <c r="N923" i="2"/>
  <c r="K923" i="2"/>
  <c r="P922" i="2"/>
  <c r="N922" i="2"/>
  <c r="K922" i="2"/>
  <c r="P921" i="2"/>
  <c r="N921" i="2"/>
  <c r="K921" i="2"/>
  <c r="P920" i="2"/>
  <c r="N920" i="2"/>
  <c r="K920" i="2"/>
  <c r="P919" i="2"/>
  <c r="N919" i="2"/>
  <c r="K919" i="2"/>
  <c r="M922" i="2" l="1"/>
  <c r="M925" i="2"/>
  <c r="M921" i="2"/>
  <c r="M920" i="2"/>
  <c r="M924" i="2"/>
  <c r="M919" i="2"/>
  <c r="M923" i="2"/>
  <c r="P587" i="2"/>
  <c r="N587" i="2"/>
  <c r="K587" i="2"/>
  <c r="M587" i="2" l="1"/>
  <c r="P75" i="2"/>
  <c r="N75" i="2"/>
  <c r="K75" i="2"/>
  <c r="P71" i="2"/>
  <c r="N71" i="2"/>
  <c r="K71" i="2"/>
  <c r="P70" i="2"/>
  <c r="N70" i="2"/>
  <c r="K70" i="2"/>
  <c r="M75" i="2" l="1"/>
  <c r="M70" i="2"/>
  <c r="M71" i="2"/>
  <c r="P792" i="2"/>
  <c r="N792" i="2"/>
  <c r="K792" i="2"/>
  <c r="P791" i="2"/>
  <c r="N791" i="2"/>
  <c r="K791" i="2"/>
  <c r="M791" i="2" l="1"/>
  <c r="M792" i="2"/>
  <c r="P291" i="2"/>
  <c r="N291" i="2"/>
  <c r="K291" i="2"/>
  <c r="P290" i="2"/>
  <c r="N290" i="2"/>
  <c r="K290" i="2"/>
  <c r="M291" i="2" l="1"/>
  <c r="M290" i="2"/>
  <c r="N582" i="2"/>
  <c r="P582" i="2"/>
  <c r="N583" i="2"/>
  <c r="P583" i="2"/>
  <c r="N584" i="2"/>
  <c r="P584" i="2"/>
  <c r="N585" i="2"/>
  <c r="P585" i="2"/>
  <c r="N586" i="2"/>
  <c r="P586" i="2"/>
  <c r="N581" i="2"/>
  <c r="P581" i="2"/>
  <c r="M585" i="2" l="1"/>
  <c r="M583" i="2"/>
  <c r="M584" i="2"/>
  <c r="M586" i="2"/>
  <c r="M582" i="2"/>
  <c r="P553" i="2"/>
  <c r="N553" i="2"/>
  <c r="K553" i="2"/>
  <c r="P552" i="2"/>
  <c r="N552" i="2"/>
  <c r="K552" i="2"/>
  <c r="P551" i="2"/>
  <c r="N551" i="2"/>
  <c r="K551" i="2"/>
  <c r="P550" i="2"/>
  <c r="N550" i="2"/>
  <c r="K550" i="2"/>
  <c r="M550" i="2" l="1"/>
  <c r="M551" i="2"/>
  <c r="M552" i="2"/>
  <c r="M553" i="2"/>
  <c r="K625" i="2"/>
  <c r="N625" i="2"/>
  <c r="P625" i="2"/>
  <c r="K626" i="2"/>
  <c r="N626" i="2"/>
  <c r="P626" i="2"/>
  <c r="M626" i="2"/>
  <c r="M625" i="2" l="1"/>
  <c r="M899" i="2"/>
  <c r="K899" i="2"/>
  <c r="N899" i="2"/>
  <c r="P899" i="2"/>
  <c r="M900" i="2"/>
  <c r="K900" i="2"/>
  <c r="N900" i="2"/>
  <c r="P900" i="2"/>
  <c r="M901" i="2"/>
  <c r="K901" i="2"/>
  <c r="N901" i="2"/>
  <c r="P901" i="2"/>
  <c r="M902" i="2"/>
  <c r="K902" i="2"/>
  <c r="N902" i="2"/>
  <c r="P902" i="2"/>
  <c r="P994" i="2" l="1"/>
  <c r="N994" i="2"/>
  <c r="K994" i="2"/>
  <c r="P993" i="2"/>
  <c r="N993" i="2"/>
  <c r="K993" i="2"/>
  <c r="P992" i="2"/>
  <c r="N992" i="2"/>
  <c r="K992" i="2"/>
  <c r="P991" i="2"/>
  <c r="N991" i="2"/>
  <c r="K991" i="2"/>
  <c r="M991" i="2"/>
  <c r="M992" i="2" l="1"/>
  <c r="M993" i="2"/>
  <c r="M994" i="2"/>
  <c r="M620" i="2"/>
  <c r="K620" i="2"/>
  <c r="N620" i="2"/>
  <c r="P620" i="2"/>
  <c r="M621" i="2"/>
  <c r="K621" i="2"/>
  <c r="N621" i="2"/>
  <c r="P621" i="2"/>
  <c r="M622" i="2"/>
  <c r="K622" i="2"/>
  <c r="N622" i="2"/>
  <c r="P622" i="2"/>
  <c r="M623" i="2"/>
  <c r="K623" i="2"/>
  <c r="N623" i="2"/>
  <c r="P623" i="2"/>
  <c r="M624" i="2"/>
  <c r="K624" i="2"/>
  <c r="N624" i="2"/>
  <c r="P624" i="2"/>
  <c r="P619" i="2"/>
  <c r="N619" i="2"/>
  <c r="K619" i="2"/>
  <c r="M619" i="2" l="1"/>
  <c r="P615" i="2"/>
  <c r="N615" i="2"/>
  <c r="K615" i="2"/>
  <c r="M615" i="2" l="1"/>
  <c r="K986" i="2"/>
  <c r="K987" i="2"/>
  <c r="P987" i="2"/>
  <c r="N987" i="2"/>
  <c r="P986" i="2"/>
  <c r="N986" i="2"/>
  <c r="P985" i="2"/>
  <c r="N985" i="2"/>
  <c r="K985" i="2"/>
  <c r="P984" i="2"/>
  <c r="N984" i="2"/>
  <c r="K984" i="2"/>
  <c r="M985" i="2" l="1"/>
  <c r="M986" i="2"/>
  <c r="M984" i="2"/>
  <c r="M987" i="2"/>
  <c r="P614" i="2"/>
  <c r="N614" i="2"/>
  <c r="K614" i="2"/>
  <c r="M614" i="2" l="1"/>
  <c r="P564" i="2" l="1"/>
  <c r="P565" i="2"/>
  <c r="P566" i="2"/>
  <c r="P567" i="2"/>
  <c r="P568" i="2"/>
  <c r="M564" i="2"/>
  <c r="N564" i="2"/>
  <c r="M565" i="2"/>
  <c r="N565" i="2"/>
  <c r="M566" i="2"/>
  <c r="N566" i="2"/>
  <c r="N567" i="2"/>
  <c r="M568" i="2"/>
  <c r="N568" i="2"/>
  <c r="K564" i="2"/>
  <c r="K565" i="2"/>
  <c r="K566" i="2"/>
  <c r="K567" i="2"/>
  <c r="K568" i="2"/>
  <c r="P366" i="2" l="1"/>
  <c r="N366" i="2"/>
  <c r="K366" i="2"/>
  <c r="M366" i="2" l="1"/>
  <c r="P834" i="2"/>
  <c r="N834" i="2"/>
  <c r="K834" i="2"/>
  <c r="P833" i="2"/>
  <c r="N833" i="2"/>
  <c r="K833" i="2"/>
  <c r="M834" i="2" l="1"/>
  <c r="M833" i="2"/>
  <c r="P851" i="2"/>
  <c r="N851" i="2"/>
  <c r="K851" i="2"/>
  <c r="P849" i="2"/>
  <c r="N849" i="2"/>
  <c r="K849" i="2"/>
  <c r="P847" i="2"/>
  <c r="N847" i="2"/>
  <c r="K847" i="2"/>
  <c r="P845" i="2"/>
  <c r="N845" i="2"/>
  <c r="K845" i="2"/>
  <c r="P843" i="2"/>
  <c r="N843" i="2"/>
  <c r="K843" i="2"/>
  <c r="M851" i="2" l="1"/>
  <c r="M849" i="2"/>
  <c r="M847" i="2"/>
  <c r="M845" i="2"/>
  <c r="M843" i="2"/>
  <c r="P852" i="2"/>
  <c r="N852" i="2"/>
  <c r="K852" i="2"/>
  <c r="P850" i="2"/>
  <c r="N850" i="2"/>
  <c r="K850" i="2"/>
  <c r="P848" i="2"/>
  <c r="N848" i="2"/>
  <c r="K848" i="2"/>
  <c r="P846" i="2"/>
  <c r="N846" i="2"/>
  <c r="K846" i="2"/>
  <c r="P844" i="2"/>
  <c r="N844" i="2"/>
  <c r="K844" i="2"/>
  <c r="M848" i="2" l="1"/>
  <c r="M850" i="2"/>
  <c r="M846" i="2"/>
  <c r="M844" i="2"/>
  <c r="M852" i="2"/>
  <c r="K180" i="2"/>
  <c r="N180" i="2"/>
  <c r="P180" i="2"/>
  <c r="K111" i="2"/>
  <c r="N111" i="2"/>
  <c r="P111" i="2"/>
  <c r="P107" i="2"/>
  <c r="N107" i="2"/>
  <c r="K107" i="2"/>
  <c r="M111" i="2" l="1"/>
  <c r="M180" i="2"/>
  <c r="M107" i="2"/>
  <c r="M863" i="2" l="1"/>
  <c r="M840" i="2"/>
  <c r="K840" i="2"/>
  <c r="N840" i="2"/>
  <c r="P840" i="2"/>
  <c r="M717" i="2"/>
  <c r="K717" i="2"/>
  <c r="N717" i="2"/>
  <c r="P717" i="2"/>
  <c r="K718" i="2"/>
  <c r="N718" i="2"/>
  <c r="P718" i="2"/>
  <c r="M718" i="2" l="1"/>
  <c r="K776" i="2"/>
  <c r="N776" i="2"/>
  <c r="P776" i="2"/>
  <c r="K777" i="2"/>
  <c r="N777" i="2"/>
  <c r="P777" i="2"/>
  <c r="K778" i="2"/>
  <c r="N778" i="2"/>
  <c r="P778" i="2"/>
  <c r="K779" i="2"/>
  <c r="N779" i="2"/>
  <c r="P779" i="2"/>
  <c r="K780" i="2"/>
  <c r="N780" i="2"/>
  <c r="P780" i="2"/>
  <c r="K781" i="2"/>
  <c r="N781" i="2"/>
  <c r="P781" i="2"/>
  <c r="K782" i="2"/>
  <c r="N782" i="2"/>
  <c r="P782" i="2"/>
  <c r="K783" i="2"/>
  <c r="N783" i="2"/>
  <c r="P783" i="2"/>
  <c r="K784" i="2"/>
  <c r="N784" i="2"/>
  <c r="P784" i="2"/>
  <c r="K785" i="2"/>
  <c r="N785" i="2"/>
  <c r="P785" i="2"/>
  <c r="K786" i="2"/>
  <c r="N786" i="2"/>
  <c r="P786" i="2"/>
  <c r="K787" i="2"/>
  <c r="N787" i="2"/>
  <c r="P787" i="2"/>
  <c r="K788" i="2"/>
  <c r="N788" i="2"/>
  <c r="P788" i="2"/>
  <c r="K789" i="2"/>
  <c r="N789" i="2"/>
  <c r="P789" i="2"/>
  <c r="K790" i="2"/>
  <c r="N790" i="2"/>
  <c r="P790" i="2"/>
  <c r="K800" i="2"/>
  <c r="N800" i="2"/>
  <c r="P800" i="2"/>
  <c r="K801" i="2"/>
  <c r="N801" i="2"/>
  <c r="P801" i="2"/>
  <c r="K802" i="2"/>
  <c r="N802" i="2"/>
  <c r="P802" i="2"/>
  <c r="K803" i="2"/>
  <c r="N803" i="2"/>
  <c r="P803" i="2"/>
  <c r="K804" i="2"/>
  <c r="N804" i="2"/>
  <c r="P804" i="2"/>
  <c r="M803" i="2" l="1"/>
  <c r="M790" i="2"/>
  <c r="M786" i="2"/>
  <c r="M782" i="2"/>
  <c r="M778" i="2"/>
  <c r="M801" i="2"/>
  <c r="M788" i="2"/>
  <c r="M784" i="2"/>
  <c r="M780" i="2"/>
  <c r="M776" i="2"/>
  <c r="M804" i="2"/>
  <c r="M802" i="2"/>
  <c r="M800" i="2"/>
  <c r="M789" i="2"/>
  <c r="M787" i="2"/>
  <c r="M785" i="2"/>
  <c r="M783" i="2"/>
  <c r="M781" i="2"/>
  <c r="M779" i="2"/>
  <c r="M777" i="2"/>
  <c r="N1080" i="2"/>
  <c r="P1080" i="2"/>
  <c r="K1080" i="2"/>
  <c r="M1080" i="2"/>
  <c r="K479" i="2" l="1"/>
  <c r="N479" i="2"/>
  <c r="P479" i="2"/>
  <c r="K480" i="2"/>
  <c r="N480" i="2"/>
  <c r="P480" i="2"/>
  <c r="K481" i="2"/>
  <c r="N481" i="2"/>
  <c r="P481" i="2"/>
  <c r="K482" i="2"/>
  <c r="N482" i="2"/>
  <c r="P482" i="2"/>
  <c r="K483" i="2"/>
  <c r="N483" i="2"/>
  <c r="P483" i="2"/>
  <c r="K484" i="2"/>
  <c r="N484" i="2"/>
  <c r="P484" i="2"/>
  <c r="K488" i="2"/>
  <c r="N488" i="2"/>
  <c r="P488" i="2"/>
  <c r="K489" i="2"/>
  <c r="N489" i="2"/>
  <c r="P489" i="2"/>
  <c r="K490" i="2"/>
  <c r="N490" i="2"/>
  <c r="P490" i="2"/>
  <c r="K491" i="2"/>
  <c r="N491" i="2"/>
  <c r="P491" i="2"/>
  <c r="K492" i="2"/>
  <c r="N492" i="2"/>
  <c r="P492" i="2"/>
  <c r="K493" i="2"/>
  <c r="N493" i="2"/>
  <c r="P493" i="2"/>
  <c r="M490" i="2"/>
  <c r="M491" i="2"/>
  <c r="M492" i="2"/>
  <c r="M480" i="2" l="1"/>
  <c r="M483" i="2"/>
  <c r="M479" i="2"/>
  <c r="M493" i="2"/>
  <c r="M489" i="2"/>
  <c r="M482" i="2"/>
  <c r="M488" i="2"/>
  <c r="M481" i="2"/>
  <c r="M484" i="2"/>
  <c r="K65" i="2"/>
  <c r="N65" i="2"/>
  <c r="P65" i="2"/>
  <c r="K66" i="2"/>
  <c r="N66" i="2"/>
  <c r="P66" i="2"/>
  <c r="K56" i="2"/>
  <c r="N56" i="2"/>
  <c r="P56" i="2"/>
  <c r="K57" i="2"/>
  <c r="N57" i="2"/>
  <c r="P57" i="2"/>
  <c r="K58" i="2"/>
  <c r="N58" i="2"/>
  <c r="P58" i="2"/>
  <c r="K59" i="2"/>
  <c r="N59" i="2"/>
  <c r="P59" i="2"/>
  <c r="K60" i="2"/>
  <c r="N60" i="2"/>
  <c r="P60" i="2"/>
  <c r="K61" i="2"/>
  <c r="N61" i="2"/>
  <c r="P61" i="2"/>
  <c r="M59" i="2" l="1"/>
  <c r="M66" i="2"/>
  <c r="M58" i="2"/>
  <c r="M65" i="2"/>
  <c r="M61" i="2"/>
  <c r="M57" i="2"/>
  <c r="M60" i="2"/>
  <c r="M56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M131" i="2" l="1"/>
  <c r="M129" i="2"/>
  <c r="M127" i="2"/>
  <c r="M125" i="2"/>
  <c r="M123" i="2"/>
  <c r="M121" i="2"/>
  <c r="M119" i="2"/>
  <c r="M117" i="2"/>
  <c r="M132" i="2"/>
  <c r="M130" i="2"/>
  <c r="M128" i="2"/>
  <c r="M126" i="2"/>
  <c r="M124" i="2"/>
  <c r="M122" i="2"/>
  <c r="M120" i="2"/>
  <c r="M118" i="2"/>
  <c r="M116" i="2"/>
  <c r="P809" i="2"/>
  <c r="N809" i="2"/>
  <c r="K809" i="2"/>
  <c r="P808" i="2"/>
  <c r="N808" i="2"/>
  <c r="K808" i="2"/>
  <c r="P807" i="2"/>
  <c r="N807" i="2"/>
  <c r="K807" i="2"/>
  <c r="P806" i="2"/>
  <c r="N806" i="2"/>
  <c r="K806" i="2"/>
  <c r="P805" i="2"/>
  <c r="N805" i="2"/>
  <c r="K805" i="2"/>
  <c r="M805" i="2" l="1"/>
  <c r="M807" i="2"/>
  <c r="M806" i="2"/>
  <c r="M808" i="2"/>
  <c r="M809" i="2"/>
  <c r="K929" i="2" l="1"/>
  <c r="N929" i="2"/>
  <c r="P929" i="2"/>
  <c r="M929" i="2" l="1"/>
  <c r="P475" i="2"/>
  <c r="N475" i="2"/>
  <c r="K475" i="2"/>
  <c r="P474" i="2"/>
  <c r="N474" i="2"/>
  <c r="K474" i="2"/>
  <c r="P473" i="2"/>
  <c r="N473" i="2"/>
  <c r="K473" i="2"/>
  <c r="P472" i="2"/>
  <c r="N472" i="2"/>
  <c r="K472" i="2"/>
  <c r="P471" i="2"/>
  <c r="N471" i="2"/>
  <c r="K471" i="2"/>
  <c r="P470" i="2"/>
  <c r="N470" i="2"/>
  <c r="K470" i="2"/>
  <c r="M471" i="2" l="1"/>
  <c r="M473" i="2"/>
  <c r="M475" i="2"/>
  <c r="M470" i="2"/>
  <c r="M472" i="2"/>
  <c r="M474" i="2"/>
  <c r="N540" i="2"/>
  <c r="N541" i="2"/>
  <c r="M541" i="2" l="1"/>
  <c r="M540" i="2"/>
  <c r="M539" i="2"/>
  <c r="K773" i="2"/>
  <c r="N773" i="2"/>
  <c r="P773" i="2"/>
  <c r="M773" i="2" l="1"/>
  <c r="K797" i="2"/>
  <c r="N797" i="2"/>
  <c r="P797" i="2"/>
  <c r="K827" i="2"/>
  <c r="N827" i="2"/>
  <c r="P827" i="2"/>
  <c r="K768" i="2"/>
  <c r="N768" i="2"/>
  <c r="P768" i="2"/>
  <c r="K820" i="2"/>
  <c r="N820" i="2"/>
  <c r="P820" i="2"/>
  <c r="N812" i="2"/>
  <c r="P812" i="2"/>
  <c r="K812" i="2"/>
  <c r="M812" i="2"/>
  <c r="M797" i="2" l="1"/>
  <c r="M820" i="2"/>
  <c r="M768" i="2"/>
  <c r="M827" i="2"/>
  <c r="M883" i="2"/>
  <c r="M884" i="2"/>
  <c r="M885" i="2"/>
  <c r="K882" i="2"/>
  <c r="N882" i="2"/>
  <c r="P882" i="2"/>
  <c r="K883" i="2"/>
  <c r="N883" i="2"/>
  <c r="P883" i="2"/>
  <c r="K884" i="2"/>
  <c r="N884" i="2"/>
  <c r="P884" i="2"/>
  <c r="K885" i="2"/>
  <c r="N885" i="2"/>
  <c r="P885" i="2"/>
  <c r="M882" i="2" l="1"/>
  <c r="P210" i="2"/>
  <c r="N210" i="2"/>
  <c r="K210" i="2"/>
  <c r="M210" i="2" l="1"/>
  <c r="N409" i="2" l="1"/>
  <c r="P409" i="2"/>
  <c r="K409" i="2"/>
  <c r="M409" i="2" l="1"/>
  <c r="M581" i="2"/>
  <c r="P206" i="2"/>
  <c r="N206" i="2"/>
  <c r="K206" i="2"/>
  <c r="P205" i="2"/>
  <c r="N205" i="2"/>
  <c r="K205" i="2"/>
  <c r="P204" i="2"/>
  <c r="N204" i="2"/>
  <c r="K204" i="2"/>
  <c r="P203" i="2"/>
  <c r="N203" i="2"/>
  <c r="K203" i="2"/>
  <c r="P202" i="2"/>
  <c r="N202" i="2"/>
  <c r="K202" i="2"/>
  <c r="M567" i="2" l="1"/>
  <c r="M203" i="2"/>
  <c r="M205" i="2"/>
  <c r="M202" i="2"/>
  <c r="M204" i="2"/>
  <c r="M206" i="2"/>
  <c r="P368" i="2" l="1"/>
  <c r="N368" i="2"/>
  <c r="M368" i="2"/>
  <c r="K368" i="2"/>
  <c r="K268" i="2" l="1"/>
  <c r="N268" i="2"/>
  <c r="P268" i="2"/>
  <c r="M268" i="2"/>
  <c r="P259" i="2"/>
  <c r="N259" i="2"/>
  <c r="K259" i="2"/>
  <c r="P251" i="2"/>
  <c r="N251" i="2"/>
  <c r="K251" i="2"/>
  <c r="K238" i="2"/>
  <c r="N238" i="2"/>
  <c r="P238" i="2"/>
  <c r="M238" i="2"/>
  <c r="K225" i="2"/>
  <c r="M225" i="2"/>
  <c r="N225" i="2"/>
  <c r="P225" i="2"/>
  <c r="M259" i="2" l="1"/>
  <c r="M251" i="2"/>
  <c r="P959" i="2" l="1"/>
  <c r="N959" i="2"/>
  <c r="K959" i="2"/>
  <c r="P957" i="2"/>
  <c r="N957" i="2"/>
  <c r="K957" i="2"/>
  <c r="P956" i="2"/>
  <c r="N956" i="2"/>
  <c r="K956" i="2"/>
  <c r="P955" i="2"/>
  <c r="N955" i="2"/>
  <c r="K955" i="2"/>
  <c r="P954" i="2"/>
  <c r="N954" i="2"/>
  <c r="K954" i="2"/>
  <c r="P953" i="2"/>
  <c r="N953" i="2"/>
  <c r="K953" i="2"/>
  <c r="P952" i="2"/>
  <c r="N952" i="2"/>
  <c r="K952" i="2"/>
  <c r="P466" i="2"/>
  <c r="N466" i="2"/>
  <c r="K466" i="2"/>
  <c r="P465" i="2"/>
  <c r="N465" i="2"/>
  <c r="K465" i="2"/>
  <c r="P464" i="2"/>
  <c r="N464" i="2"/>
  <c r="K464" i="2"/>
  <c r="P463" i="2"/>
  <c r="N463" i="2"/>
  <c r="K463" i="2"/>
  <c r="P462" i="2"/>
  <c r="N462" i="2"/>
  <c r="K462" i="2"/>
  <c r="P461" i="2"/>
  <c r="N461" i="2"/>
  <c r="K461" i="2"/>
  <c r="K518" i="2"/>
  <c r="N518" i="2"/>
  <c r="P518" i="2"/>
  <c r="K519" i="2"/>
  <c r="N519" i="2"/>
  <c r="P519" i="2"/>
  <c r="K520" i="2"/>
  <c r="N520" i="2"/>
  <c r="P520" i="2"/>
  <c r="K521" i="2"/>
  <c r="N521" i="2"/>
  <c r="P521" i="2"/>
  <c r="M519" i="2" l="1"/>
  <c r="M520" i="2"/>
  <c r="M521" i="2"/>
  <c r="M518" i="2"/>
  <c r="M461" i="2"/>
  <c r="M463" i="2"/>
  <c r="M465" i="2"/>
  <c r="M462" i="2"/>
  <c r="M464" i="2"/>
  <c r="M466" i="2"/>
  <c r="M952" i="2" l="1"/>
  <c r="M955" i="2"/>
  <c r="M956" i="2"/>
  <c r="M954" i="2"/>
  <c r="M953" i="2"/>
  <c r="M959" i="2"/>
  <c r="M957" i="2"/>
  <c r="K569" i="2" l="1"/>
  <c r="N569" i="2"/>
  <c r="P569" i="2"/>
  <c r="N356" i="2"/>
  <c r="P356" i="2"/>
  <c r="N358" i="2"/>
  <c r="P358" i="2"/>
  <c r="K356" i="2"/>
  <c r="K358" i="2"/>
  <c r="M356" i="2"/>
  <c r="P408" i="2"/>
  <c r="N408" i="2"/>
  <c r="K408" i="2"/>
  <c r="M569" i="2" l="1"/>
  <c r="M358" i="2"/>
  <c r="M408" i="2"/>
  <c r="M525" i="2"/>
  <c r="M524" i="2" l="1"/>
  <c r="M526" i="2"/>
  <c r="M1013" i="2"/>
  <c r="M1012" i="2"/>
  <c r="P1012" i="2"/>
  <c r="N1012" i="2"/>
  <c r="P1013" i="2"/>
  <c r="N1013" i="2"/>
  <c r="K1013" i="2"/>
  <c r="P1011" i="2"/>
  <c r="N1011" i="2"/>
  <c r="K1011" i="2"/>
  <c r="M1011" i="2" l="1"/>
  <c r="M537" i="2" l="1"/>
  <c r="P538" i="2"/>
  <c r="N538" i="2"/>
  <c r="K538" i="2"/>
  <c r="P537" i="2"/>
  <c r="N537" i="2"/>
  <c r="K537" i="2"/>
  <c r="P536" i="2"/>
  <c r="N536" i="2"/>
  <c r="K536" i="2"/>
  <c r="P535" i="2"/>
  <c r="N535" i="2"/>
  <c r="K535" i="2"/>
  <c r="P534" i="2"/>
  <c r="N534" i="2"/>
  <c r="K534" i="2"/>
  <c r="P533" i="2"/>
  <c r="N533" i="2"/>
  <c r="K533" i="2"/>
  <c r="M536" i="2" l="1"/>
  <c r="M535" i="2"/>
  <c r="M534" i="2"/>
  <c r="M533" i="2"/>
  <c r="M538" i="2"/>
  <c r="K528" i="2" l="1"/>
  <c r="K529" i="2"/>
  <c r="K530" i="2"/>
  <c r="K531" i="2"/>
  <c r="K532" i="2"/>
  <c r="K527" i="2"/>
  <c r="K522" i="2"/>
  <c r="K523" i="2"/>
  <c r="K560" i="2"/>
  <c r="K561" i="2"/>
  <c r="K562" i="2"/>
  <c r="K563" i="2"/>
  <c r="K559" i="2"/>
  <c r="K576" i="2"/>
  <c r="K577" i="2"/>
  <c r="K578" i="2"/>
  <c r="K579" i="2"/>
  <c r="K580" i="2"/>
  <c r="K581" i="2"/>
  <c r="K589" i="2"/>
  <c r="K590" i="2"/>
  <c r="K591" i="2"/>
  <c r="K592" i="2"/>
  <c r="K593" i="2"/>
  <c r="K594" i="2"/>
  <c r="K595" i="2"/>
  <c r="P545" i="2"/>
  <c r="N545" i="2"/>
  <c r="K545" i="2"/>
  <c r="P544" i="2"/>
  <c r="N544" i="2"/>
  <c r="K544" i="2"/>
  <c r="P543" i="2"/>
  <c r="N543" i="2"/>
  <c r="K543" i="2"/>
  <c r="P542" i="2"/>
  <c r="N542" i="2"/>
  <c r="K542" i="2"/>
  <c r="P574" i="2"/>
  <c r="N574" i="2"/>
  <c r="K574" i="2"/>
  <c r="P573" i="2"/>
  <c r="N573" i="2"/>
  <c r="K573" i="2"/>
  <c r="P572" i="2"/>
  <c r="N572" i="2"/>
  <c r="K572" i="2"/>
  <c r="P571" i="2"/>
  <c r="N571" i="2"/>
  <c r="K571" i="2"/>
  <c r="P570" i="2"/>
  <c r="N570" i="2"/>
  <c r="K570" i="2"/>
  <c r="P541" i="2"/>
  <c r="K541" i="2"/>
  <c r="P540" i="2"/>
  <c r="K540" i="2"/>
  <c r="P539" i="2"/>
  <c r="N539" i="2"/>
  <c r="K539" i="2"/>
  <c r="P526" i="2"/>
  <c r="N526" i="2"/>
  <c r="K526" i="2"/>
  <c r="P525" i="2"/>
  <c r="N525" i="2"/>
  <c r="K525" i="2"/>
  <c r="P524" i="2"/>
  <c r="N524" i="2"/>
  <c r="K524" i="2"/>
  <c r="K586" i="2"/>
  <c r="K585" i="2"/>
  <c r="K584" i="2"/>
  <c r="K583" i="2"/>
  <c r="K582" i="2"/>
  <c r="P1090" i="2"/>
  <c r="N1090" i="2"/>
  <c r="K1090" i="2"/>
  <c r="P1089" i="2"/>
  <c r="N1089" i="2"/>
  <c r="K1089" i="2"/>
  <c r="P1088" i="2"/>
  <c r="N1088" i="2"/>
  <c r="K1088" i="2"/>
  <c r="P1087" i="2"/>
  <c r="N1087" i="2"/>
  <c r="K1087" i="2"/>
  <c r="P1086" i="2"/>
  <c r="N1086" i="2"/>
  <c r="K1086" i="2"/>
  <c r="P1085" i="2"/>
  <c r="N1085" i="2"/>
  <c r="K1085" i="2"/>
  <c r="P1093" i="2"/>
  <c r="N1093" i="2"/>
  <c r="K1093" i="2"/>
  <c r="P1092" i="2"/>
  <c r="N1092" i="2"/>
  <c r="K1092" i="2"/>
  <c r="P339" i="2"/>
  <c r="N339" i="2"/>
  <c r="K339" i="2"/>
  <c r="P338" i="2"/>
  <c r="N338" i="2"/>
  <c r="K338" i="2"/>
  <c r="P337" i="2"/>
  <c r="N337" i="2"/>
  <c r="K337" i="2"/>
  <c r="M337" i="2" l="1"/>
  <c r="M339" i="2"/>
  <c r="M571" i="2"/>
  <c r="M573" i="2"/>
  <c r="M542" i="2"/>
  <c r="M544" i="2"/>
  <c r="M338" i="2"/>
  <c r="M570" i="2"/>
  <c r="M572" i="2"/>
  <c r="M574" i="2"/>
  <c r="M543" i="2"/>
  <c r="M545" i="2"/>
  <c r="N559" i="2"/>
  <c r="P559" i="2" s="1"/>
  <c r="N560" i="2"/>
  <c r="P560" i="2" s="1"/>
  <c r="N561" i="2"/>
  <c r="P561" i="2" s="1"/>
  <c r="N562" i="2"/>
  <c r="P562" i="2" s="1"/>
  <c r="N563" i="2"/>
  <c r="P563" i="2" s="1"/>
  <c r="N576" i="2"/>
  <c r="P576" i="2" s="1"/>
  <c r="N577" i="2"/>
  <c r="P577" i="2" s="1"/>
  <c r="N578" i="2"/>
  <c r="P578" i="2" s="1"/>
  <c r="N579" i="2"/>
  <c r="P579" i="2" s="1"/>
  <c r="N580" i="2"/>
  <c r="P580" i="2" s="1"/>
  <c r="N522" i="2"/>
  <c r="P522" i="2" s="1"/>
  <c r="N523" i="2"/>
  <c r="P523" i="2" s="1"/>
  <c r="N527" i="2"/>
  <c r="P527" i="2" s="1"/>
  <c r="N528" i="2"/>
  <c r="P528" i="2" s="1"/>
  <c r="N529" i="2"/>
  <c r="P529" i="2" s="1"/>
  <c r="N530" i="2"/>
  <c r="P530" i="2" s="1"/>
  <c r="N531" i="2"/>
  <c r="P531" i="2" s="1"/>
  <c r="N532" i="2"/>
  <c r="P532" i="2" s="1"/>
  <c r="M527" i="2"/>
  <c r="M528" i="2"/>
  <c r="M529" i="2"/>
  <c r="M530" i="2"/>
  <c r="M531" i="2"/>
  <c r="M532" i="2"/>
  <c r="M559" i="2"/>
  <c r="M560" i="2"/>
  <c r="M561" i="2"/>
  <c r="M562" i="2"/>
  <c r="M563" i="2"/>
  <c r="M576" i="2"/>
  <c r="M577" i="2"/>
  <c r="M578" i="2"/>
  <c r="M579" i="2"/>
  <c r="M522" i="2"/>
  <c r="N589" i="2"/>
  <c r="P589" i="2" s="1"/>
  <c r="N590" i="2"/>
  <c r="P590" i="2" s="1"/>
  <c r="N591" i="2"/>
  <c r="P591" i="2" s="1"/>
  <c r="N592" i="2"/>
  <c r="P592" i="2" s="1"/>
  <c r="N593" i="2"/>
  <c r="P593" i="2" s="1"/>
  <c r="N594" i="2"/>
  <c r="P594" i="2" s="1"/>
  <c r="N595" i="2"/>
  <c r="P595" i="2" s="1"/>
  <c r="M589" i="2"/>
  <c r="M590" i="2" l="1"/>
  <c r="M592" i="2"/>
  <c r="M594" i="2"/>
  <c r="M591" i="2"/>
  <c r="M593" i="2"/>
  <c r="M595" i="2"/>
  <c r="M523" i="2"/>
  <c r="M580" i="2"/>
  <c r="K918" i="2" l="1"/>
  <c r="K1009" i="2"/>
  <c r="K1010" i="2"/>
  <c r="M90" i="2" l="1"/>
  <c r="K90" i="2"/>
  <c r="N90" i="2"/>
  <c r="P90" i="2"/>
  <c r="P918" i="2" l="1"/>
  <c r="P1009" i="2"/>
  <c r="P1010" i="2"/>
  <c r="N918" i="2"/>
  <c r="N1009" i="2"/>
  <c r="N1010" i="2"/>
  <c r="M1009" i="2" l="1"/>
  <c r="M1010" i="2"/>
  <c r="K235" i="2"/>
  <c r="N235" i="2"/>
  <c r="P235" i="2"/>
  <c r="K236" i="2"/>
  <c r="N236" i="2"/>
  <c r="P236" i="2"/>
  <c r="K237" i="2"/>
  <c r="N237" i="2"/>
  <c r="P237" i="2"/>
  <c r="M236" i="2" l="1"/>
  <c r="M237" i="2"/>
  <c r="M235" i="2"/>
  <c r="M918" i="2" l="1"/>
  <c r="P1070" i="2"/>
  <c r="N1070" i="2"/>
  <c r="K1070" i="2"/>
  <c r="M1070" i="2"/>
  <c r="P1073" i="2"/>
  <c r="N1073" i="2"/>
  <c r="K1073" i="2"/>
  <c r="M1073" i="2"/>
  <c r="P1083" i="2"/>
  <c r="N1083" i="2"/>
  <c r="K1083" i="2"/>
  <c r="M1083" i="2"/>
  <c r="P1082" i="2"/>
  <c r="N1082" i="2"/>
  <c r="K1082" i="2"/>
  <c r="M1082" i="2"/>
  <c r="P917" i="2"/>
  <c r="N917" i="2"/>
  <c r="K917" i="2"/>
  <c r="M917" i="2"/>
  <c r="P916" i="2"/>
  <c r="N916" i="2"/>
  <c r="K916" i="2"/>
  <c r="M916" i="2"/>
  <c r="P915" i="2"/>
  <c r="N915" i="2"/>
  <c r="K915" i="2"/>
  <c r="M915" i="2"/>
  <c r="P914" i="2"/>
  <c r="N914" i="2"/>
  <c r="K914" i="2"/>
  <c r="M914" i="2"/>
  <c r="P913" i="2"/>
  <c r="N913" i="2"/>
  <c r="K913" i="2"/>
  <c r="M913" i="2"/>
  <c r="P912" i="2"/>
  <c r="N912" i="2"/>
  <c r="K912" i="2"/>
  <c r="M912" i="2"/>
  <c r="P970" i="2"/>
  <c r="N970" i="2"/>
  <c r="K970" i="2"/>
  <c r="M970" i="2"/>
  <c r="P969" i="2"/>
  <c r="N969" i="2"/>
  <c r="K969" i="2"/>
  <c r="M969" i="2"/>
  <c r="P968" i="2"/>
  <c r="N968" i="2"/>
  <c r="K968" i="2"/>
  <c r="M968" i="2"/>
  <c r="P967" i="2"/>
  <c r="N967" i="2"/>
  <c r="K967" i="2"/>
  <c r="M967" i="2"/>
  <c r="P966" i="2"/>
  <c r="N966" i="2"/>
  <c r="K966" i="2"/>
  <c r="M966" i="2"/>
  <c r="P965" i="2"/>
  <c r="N965" i="2"/>
  <c r="K965" i="2"/>
  <c r="M965" i="2"/>
  <c r="P964" i="2"/>
  <c r="N964" i="2"/>
  <c r="K964" i="2"/>
  <c r="M964" i="2"/>
  <c r="P963" i="2"/>
  <c r="N963" i="2"/>
  <c r="K963" i="2"/>
  <c r="M963" i="2"/>
  <c r="P1053" i="2"/>
  <c r="N1053" i="2"/>
  <c r="K1053" i="2"/>
  <c r="M1053" i="2"/>
  <c r="P1058" i="2"/>
  <c r="N1058" i="2"/>
  <c r="K1058" i="2"/>
  <c r="M1058" i="2"/>
  <c r="P1063" i="2"/>
  <c r="N1063" i="2"/>
  <c r="K1063" i="2"/>
  <c r="M1063" i="2"/>
  <c r="P1052" i="2"/>
  <c r="N1052" i="2"/>
  <c r="K1052" i="2"/>
  <c r="M1052" i="2"/>
  <c r="P1057" i="2"/>
  <c r="N1057" i="2"/>
  <c r="K1057" i="2"/>
  <c r="M1057" i="2"/>
  <c r="P1062" i="2"/>
  <c r="N1062" i="2"/>
  <c r="K1062" i="2"/>
  <c r="M1062" i="2"/>
  <c r="P1048" i="2"/>
  <c r="N1048" i="2"/>
  <c r="K1048" i="2"/>
  <c r="M1048" i="2"/>
  <c r="P1051" i="2"/>
  <c r="N1051" i="2"/>
  <c r="K1051" i="2"/>
  <c r="M1051" i="2"/>
  <c r="P1056" i="2"/>
  <c r="N1056" i="2"/>
  <c r="K1056" i="2"/>
  <c r="M1056" i="2"/>
  <c r="P1061" i="2"/>
  <c r="N1061" i="2"/>
  <c r="K1061" i="2"/>
  <c r="M1061" i="2"/>
  <c r="P1047" i="2"/>
  <c r="N1047" i="2"/>
  <c r="K1047" i="2"/>
  <c r="M1047" i="2"/>
  <c r="P1050" i="2"/>
  <c r="N1050" i="2"/>
  <c r="K1050" i="2"/>
  <c r="M1050" i="2"/>
  <c r="P1055" i="2"/>
  <c r="N1055" i="2"/>
  <c r="K1055" i="2"/>
  <c r="M1055" i="2"/>
  <c r="P1060" i="2"/>
  <c r="N1060" i="2"/>
  <c r="K1060" i="2"/>
  <c r="M1060" i="2"/>
  <c r="P1046" i="2"/>
  <c r="N1046" i="2"/>
  <c r="K1046" i="2"/>
  <c r="M1046" i="2"/>
  <c r="P1049" i="2"/>
  <c r="N1049" i="2"/>
  <c r="K1049" i="2"/>
  <c r="M1049" i="2"/>
  <c r="P1054" i="2"/>
  <c r="N1054" i="2"/>
  <c r="K1054" i="2"/>
  <c r="M1054" i="2"/>
  <c r="P1059" i="2"/>
  <c r="N1059" i="2"/>
  <c r="K1059" i="2"/>
  <c r="M1059" i="2"/>
  <c r="P1045" i="2"/>
  <c r="N1045" i="2"/>
  <c r="K1045" i="2"/>
  <c r="M1045" i="2"/>
  <c r="P1044" i="2"/>
  <c r="N1044" i="2"/>
  <c r="K1044" i="2"/>
  <c r="M1044" i="2"/>
  <c r="P1043" i="2"/>
  <c r="N1043" i="2"/>
  <c r="K1043" i="2"/>
  <c r="M1043" i="2"/>
  <c r="P1042" i="2"/>
  <c r="N1042" i="2"/>
  <c r="K1042" i="2"/>
  <c r="M1042" i="2"/>
  <c r="P1041" i="2"/>
  <c r="N1041" i="2"/>
  <c r="K1041" i="2"/>
  <c r="M1041" i="2"/>
  <c r="P1040" i="2"/>
  <c r="N1040" i="2"/>
  <c r="K1040" i="2"/>
  <c r="M1040" i="2"/>
  <c r="P1039" i="2"/>
  <c r="N1039" i="2"/>
  <c r="K1039" i="2"/>
  <c r="M1039" i="2"/>
  <c r="P1038" i="2"/>
  <c r="N1038" i="2"/>
  <c r="K1038" i="2"/>
  <c r="M1038" i="2"/>
  <c r="P1037" i="2"/>
  <c r="N1037" i="2"/>
  <c r="K1037" i="2"/>
  <c r="M1037" i="2"/>
  <c r="P1036" i="2"/>
  <c r="N1036" i="2"/>
  <c r="K1036" i="2"/>
  <c r="M1036" i="2"/>
  <c r="P1035" i="2"/>
  <c r="N1035" i="2"/>
  <c r="K1035" i="2"/>
  <c r="M1035" i="2"/>
  <c r="P1034" i="2"/>
  <c r="N1034" i="2"/>
  <c r="K1034" i="2"/>
  <c r="M1034" i="2"/>
  <c r="P734" i="2"/>
  <c r="N734" i="2"/>
  <c r="K734" i="2"/>
  <c r="P733" i="2"/>
  <c r="N733" i="2"/>
  <c r="K733" i="2"/>
  <c r="P732" i="2"/>
  <c r="N732" i="2"/>
  <c r="K732" i="2"/>
  <c r="P731" i="2"/>
  <c r="N731" i="2"/>
  <c r="K731" i="2"/>
  <c r="P730" i="2"/>
  <c r="N730" i="2"/>
  <c r="K730" i="2"/>
  <c r="P729" i="2"/>
  <c r="N729" i="2"/>
  <c r="K729" i="2"/>
  <c r="P728" i="2"/>
  <c r="N728" i="2"/>
  <c r="K728" i="2"/>
  <c r="M728" i="2" l="1"/>
  <c r="M730" i="2"/>
  <c r="M732" i="2"/>
  <c r="M734" i="2"/>
  <c r="M729" i="2"/>
  <c r="M731" i="2"/>
  <c r="M733" i="2"/>
  <c r="P841" i="2"/>
  <c r="N841" i="2"/>
  <c r="K841" i="2"/>
  <c r="M841" i="2"/>
  <c r="P907" i="2"/>
  <c r="N907" i="2"/>
  <c r="K907" i="2"/>
  <c r="M907" i="2"/>
  <c r="P906" i="2"/>
  <c r="N906" i="2"/>
  <c r="K906" i="2"/>
  <c r="M906" i="2"/>
  <c r="P898" i="2"/>
  <c r="N898" i="2"/>
  <c r="K898" i="2"/>
  <c r="P897" i="2"/>
  <c r="N897" i="2"/>
  <c r="K897" i="2"/>
  <c r="P896" i="2"/>
  <c r="N896" i="2"/>
  <c r="K896" i="2"/>
  <c r="P895" i="2"/>
  <c r="N895" i="2"/>
  <c r="K895" i="2"/>
  <c r="P894" i="2"/>
  <c r="N894" i="2"/>
  <c r="K894" i="2"/>
  <c r="P893" i="2"/>
  <c r="N893" i="2"/>
  <c r="K893" i="2"/>
  <c r="P892" i="2"/>
  <c r="N892" i="2"/>
  <c r="K892" i="2"/>
  <c r="P891" i="2"/>
  <c r="N891" i="2"/>
  <c r="K891" i="2"/>
  <c r="P890" i="2"/>
  <c r="N890" i="2"/>
  <c r="K890" i="2"/>
  <c r="P889" i="2"/>
  <c r="N889" i="2"/>
  <c r="K889" i="2"/>
  <c r="P888" i="2"/>
  <c r="N888" i="2"/>
  <c r="K888" i="2"/>
  <c r="P887" i="2"/>
  <c r="N887" i="2"/>
  <c r="K887" i="2"/>
  <c r="P863" i="2"/>
  <c r="N863" i="2"/>
  <c r="K863" i="2"/>
  <c r="M888" i="2" l="1"/>
  <c r="M890" i="2"/>
  <c r="M892" i="2"/>
  <c r="M894" i="2"/>
  <c r="M896" i="2"/>
  <c r="M898" i="2"/>
  <c r="M887" i="2"/>
  <c r="M889" i="2"/>
  <c r="M891" i="2"/>
  <c r="M893" i="2"/>
  <c r="M895" i="2"/>
  <c r="M897" i="2"/>
  <c r="P835" i="2"/>
  <c r="N835" i="2"/>
  <c r="K835" i="2"/>
  <c r="M835" i="2"/>
  <c r="P836" i="2"/>
  <c r="N836" i="2"/>
  <c r="K836" i="2"/>
  <c r="M836" i="2"/>
  <c r="P839" i="2"/>
  <c r="N839" i="2"/>
  <c r="K839" i="2"/>
  <c r="M839" i="2"/>
  <c r="P838" i="2"/>
  <c r="N838" i="2"/>
  <c r="K838" i="2"/>
  <c r="M838" i="2"/>
  <c r="P837" i="2"/>
  <c r="N837" i="2"/>
  <c r="K837" i="2"/>
  <c r="M837" i="2"/>
  <c r="P799" i="2"/>
  <c r="N799" i="2"/>
  <c r="K799" i="2"/>
  <c r="M799" i="2"/>
  <c r="P798" i="2"/>
  <c r="N798" i="2"/>
  <c r="K798" i="2"/>
  <c r="M798" i="2"/>
  <c r="P796" i="2"/>
  <c r="N796" i="2"/>
  <c r="K796" i="2"/>
  <c r="M796" i="2"/>
  <c r="P775" i="2"/>
  <c r="N775" i="2"/>
  <c r="K775" i="2"/>
  <c r="M775" i="2"/>
  <c r="P774" i="2"/>
  <c r="N774" i="2"/>
  <c r="K774" i="2"/>
  <c r="M774" i="2"/>
  <c r="P772" i="2"/>
  <c r="N772" i="2"/>
  <c r="K772" i="2"/>
  <c r="M772" i="2"/>
  <c r="P771" i="2"/>
  <c r="N771" i="2"/>
  <c r="K771" i="2"/>
  <c r="M771" i="2"/>
  <c r="P832" i="2"/>
  <c r="N832" i="2"/>
  <c r="K832" i="2"/>
  <c r="M832" i="2"/>
  <c r="P831" i="2"/>
  <c r="N831" i="2"/>
  <c r="K831" i="2"/>
  <c r="M831" i="2"/>
  <c r="P830" i="2"/>
  <c r="N830" i="2"/>
  <c r="K830" i="2"/>
  <c r="M830" i="2"/>
  <c r="P829" i="2"/>
  <c r="N829" i="2"/>
  <c r="K829" i="2"/>
  <c r="M829" i="2"/>
  <c r="P828" i="2"/>
  <c r="N828" i="2"/>
  <c r="K828" i="2"/>
  <c r="M828" i="2"/>
  <c r="P826" i="2"/>
  <c r="N826" i="2"/>
  <c r="K826" i="2"/>
  <c r="M826" i="2"/>
  <c r="P822" i="2"/>
  <c r="N822" i="2"/>
  <c r="K822" i="2"/>
  <c r="M822" i="2"/>
  <c r="P821" i="2"/>
  <c r="N821" i="2"/>
  <c r="K821" i="2"/>
  <c r="M821" i="2"/>
  <c r="P819" i="2"/>
  <c r="N819" i="2"/>
  <c r="K819" i="2"/>
  <c r="M819" i="2"/>
  <c r="P818" i="2"/>
  <c r="N818" i="2"/>
  <c r="K818" i="2"/>
  <c r="M818" i="2"/>
  <c r="P770" i="2"/>
  <c r="N770" i="2"/>
  <c r="K770" i="2"/>
  <c r="M770" i="2"/>
  <c r="P769" i="2"/>
  <c r="N769" i="2"/>
  <c r="K769" i="2"/>
  <c r="M769" i="2"/>
  <c r="P767" i="2"/>
  <c r="N767" i="2"/>
  <c r="K767" i="2"/>
  <c r="M767" i="2"/>
  <c r="P766" i="2"/>
  <c r="N766" i="2"/>
  <c r="K766" i="2"/>
  <c r="M766" i="2"/>
  <c r="P817" i="2"/>
  <c r="N817" i="2"/>
  <c r="K817" i="2"/>
  <c r="M817" i="2"/>
  <c r="P816" i="2"/>
  <c r="N816" i="2"/>
  <c r="K816" i="2"/>
  <c r="M816" i="2"/>
  <c r="P815" i="2"/>
  <c r="N815" i="2"/>
  <c r="K815" i="2"/>
  <c r="P814" i="2"/>
  <c r="N814" i="2"/>
  <c r="K814" i="2"/>
  <c r="P813" i="2"/>
  <c r="N813" i="2"/>
  <c r="K813" i="2"/>
  <c r="P811" i="2"/>
  <c r="N811" i="2"/>
  <c r="K811" i="2"/>
  <c r="P810" i="2"/>
  <c r="N810" i="2"/>
  <c r="K810" i="2"/>
  <c r="P608" i="2"/>
  <c r="N608" i="2"/>
  <c r="K608" i="2"/>
  <c r="P607" i="2"/>
  <c r="N607" i="2"/>
  <c r="K607" i="2"/>
  <c r="P606" i="2"/>
  <c r="N606" i="2"/>
  <c r="K606" i="2"/>
  <c r="P605" i="2"/>
  <c r="N605" i="2"/>
  <c r="K605" i="2"/>
  <c r="P601" i="2"/>
  <c r="N601" i="2"/>
  <c r="K601" i="2"/>
  <c r="P600" i="2"/>
  <c r="N600" i="2"/>
  <c r="K600" i="2"/>
  <c r="P612" i="2"/>
  <c r="N612" i="2"/>
  <c r="K612" i="2"/>
  <c r="P611" i="2"/>
  <c r="N611" i="2"/>
  <c r="K611" i="2"/>
  <c r="P610" i="2"/>
  <c r="N610" i="2"/>
  <c r="K610" i="2"/>
  <c r="P609" i="2"/>
  <c r="N609" i="2"/>
  <c r="K609" i="2"/>
  <c r="P603" i="2"/>
  <c r="N603" i="2"/>
  <c r="K603" i="2"/>
  <c r="P602" i="2"/>
  <c r="N602" i="2"/>
  <c r="K602" i="2"/>
  <c r="P450" i="2"/>
  <c r="N450" i="2"/>
  <c r="K450" i="2"/>
  <c r="P449" i="2"/>
  <c r="N449" i="2"/>
  <c r="K449" i="2"/>
  <c r="P442" i="2"/>
  <c r="N442" i="2"/>
  <c r="K442" i="2"/>
  <c r="P441" i="2"/>
  <c r="N441" i="2"/>
  <c r="K441" i="2"/>
  <c r="P440" i="2"/>
  <c r="N440" i="2"/>
  <c r="K440" i="2"/>
  <c r="P439" i="2"/>
  <c r="N439" i="2"/>
  <c r="K439" i="2"/>
  <c r="P438" i="2"/>
  <c r="N438" i="2"/>
  <c r="K438" i="2"/>
  <c r="P437" i="2"/>
  <c r="N437" i="2"/>
  <c r="K437" i="2"/>
  <c r="P436" i="2"/>
  <c r="N436" i="2"/>
  <c r="K436" i="2"/>
  <c r="P435" i="2"/>
  <c r="N435" i="2"/>
  <c r="K435" i="2"/>
  <c r="P447" i="2"/>
  <c r="N447" i="2"/>
  <c r="K447" i="2"/>
  <c r="P446" i="2"/>
  <c r="N446" i="2"/>
  <c r="K446" i="2"/>
  <c r="P445" i="2"/>
  <c r="N445" i="2"/>
  <c r="K445" i="2"/>
  <c r="P444" i="2"/>
  <c r="N444" i="2"/>
  <c r="K444" i="2"/>
  <c r="P424" i="2"/>
  <c r="N424" i="2"/>
  <c r="K424" i="2"/>
  <c r="P422" i="2"/>
  <c r="N422" i="2"/>
  <c r="K422" i="2"/>
  <c r="P421" i="2"/>
  <c r="N421" i="2"/>
  <c r="K421" i="2"/>
  <c r="P428" i="2"/>
  <c r="N428" i="2"/>
  <c r="K428" i="2"/>
  <c r="P418" i="2"/>
  <c r="N418" i="2"/>
  <c r="K418" i="2"/>
  <c r="P420" i="2"/>
  <c r="N420" i="2"/>
  <c r="K420" i="2"/>
  <c r="P427" i="2"/>
  <c r="N427" i="2"/>
  <c r="K427" i="2"/>
  <c r="P426" i="2"/>
  <c r="N426" i="2"/>
  <c r="K426" i="2"/>
  <c r="P433" i="2"/>
  <c r="N433" i="2"/>
  <c r="K433" i="2"/>
  <c r="P432" i="2"/>
  <c r="N432" i="2"/>
  <c r="K432" i="2"/>
  <c r="P431" i="2"/>
  <c r="N431" i="2"/>
  <c r="K431" i="2"/>
  <c r="P430" i="2"/>
  <c r="N430" i="2"/>
  <c r="K430" i="2"/>
  <c r="P354" i="2"/>
  <c r="N354" i="2"/>
  <c r="K354" i="2"/>
  <c r="P410" i="2"/>
  <c r="N410" i="2"/>
  <c r="K410" i="2"/>
  <c r="P415" i="2"/>
  <c r="N415" i="2"/>
  <c r="K415" i="2"/>
  <c r="P414" i="2"/>
  <c r="N414" i="2"/>
  <c r="K414" i="2"/>
  <c r="P416" i="2"/>
  <c r="N416" i="2"/>
  <c r="K416" i="2"/>
  <c r="M416" i="2" l="1"/>
  <c r="M414" i="2"/>
  <c r="M410" i="2"/>
  <c r="M354" i="2"/>
  <c r="M431" i="2"/>
  <c r="M433" i="2"/>
  <c r="M427" i="2"/>
  <c r="M418" i="2"/>
  <c r="M421" i="2"/>
  <c r="M424" i="2"/>
  <c r="M445" i="2"/>
  <c r="M447" i="2"/>
  <c r="M436" i="2"/>
  <c r="M438" i="2"/>
  <c r="M440" i="2"/>
  <c r="M442" i="2"/>
  <c r="M450" i="2"/>
  <c r="M601" i="2"/>
  <c r="M606" i="2"/>
  <c r="M608" i="2"/>
  <c r="M603" i="2"/>
  <c r="M610" i="2"/>
  <c r="M612" i="2"/>
  <c r="M811" i="2"/>
  <c r="M814" i="2"/>
  <c r="M415" i="2"/>
  <c r="M430" i="2"/>
  <c r="M432" i="2"/>
  <c r="M426" i="2"/>
  <c r="M420" i="2"/>
  <c r="M428" i="2"/>
  <c r="M422" i="2"/>
  <c r="M444" i="2"/>
  <c r="M446" i="2"/>
  <c r="M435" i="2"/>
  <c r="M437" i="2"/>
  <c r="M439" i="2"/>
  <c r="M441" i="2"/>
  <c r="M449" i="2"/>
  <c r="M600" i="2"/>
  <c r="M605" i="2"/>
  <c r="M607" i="2"/>
  <c r="M602" i="2"/>
  <c r="M609" i="2"/>
  <c r="M611" i="2"/>
  <c r="M810" i="2"/>
  <c r="M813" i="2"/>
  <c r="M815" i="2"/>
  <c r="P200" i="2" l="1"/>
  <c r="N200" i="2"/>
  <c r="K200" i="2"/>
  <c r="M200" i="2"/>
  <c r="P198" i="2"/>
  <c r="N198" i="2"/>
  <c r="K198" i="2"/>
  <c r="M198" i="2"/>
  <c r="P289" i="2"/>
  <c r="N289" i="2"/>
  <c r="K289" i="2"/>
  <c r="P288" i="2"/>
  <c r="N288" i="2"/>
  <c r="K288" i="2"/>
  <c r="P287" i="2"/>
  <c r="N287" i="2"/>
  <c r="K287" i="2"/>
  <c r="M230" i="2"/>
  <c r="P230" i="2"/>
  <c r="N230" i="2"/>
  <c r="K230" i="2"/>
  <c r="P243" i="2"/>
  <c r="N243" i="2"/>
  <c r="K243" i="2"/>
  <c r="P217" i="2"/>
  <c r="N217" i="2"/>
  <c r="K217" i="2"/>
  <c r="P260" i="2"/>
  <c r="N260" i="2"/>
  <c r="K260" i="2"/>
  <c r="P274" i="2"/>
  <c r="N274" i="2"/>
  <c r="K274" i="2"/>
  <c r="P273" i="2"/>
  <c r="N273" i="2"/>
  <c r="K273" i="2"/>
  <c r="P247" i="2"/>
  <c r="N247" i="2"/>
  <c r="K247" i="2"/>
  <c r="P246" i="2"/>
  <c r="N246" i="2"/>
  <c r="K246" i="2"/>
  <c r="P245" i="2"/>
  <c r="N245" i="2"/>
  <c r="K245" i="2"/>
  <c r="P244" i="2"/>
  <c r="N244" i="2"/>
  <c r="K244" i="2"/>
  <c r="P234" i="2"/>
  <c r="N234" i="2"/>
  <c r="K234" i="2"/>
  <c r="P233" i="2"/>
  <c r="N233" i="2"/>
  <c r="K233" i="2"/>
  <c r="P232" i="2"/>
  <c r="N232" i="2"/>
  <c r="K232" i="2"/>
  <c r="P231" i="2"/>
  <c r="N231" i="2"/>
  <c r="K231" i="2"/>
  <c r="P221" i="2"/>
  <c r="N221" i="2"/>
  <c r="K221" i="2"/>
  <c r="P220" i="2"/>
  <c r="N220" i="2"/>
  <c r="K220" i="2"/>
  <c r="P219" i="2"/>
  <c r="N219" i="2"/>
  <c r="K219" i="2"/>
  <c r="P218" i="2"/>
  <c r="N218" i="2"/>
  <c r="K218" i="2"/>
  <c r="P264" i="2"/>
  <c r="N264" i="2"/>
  <c r="K264" i="2"/>
  <c r="P263" i="2"/>
  <c r="N263" i="2"/>
  <c r="K263" i="2"/>
  <c r="P262" i="2"/>
  <c r="N262" i="2"/>
  <c r="K262" i="2"/>
  <c r="P261" i="2"/>
  <c r="N261" i="2"/>
  <c r="K261" i="2"/>
  <c r="M262" i="2" l="1"/>
  <c r="M264" i="2"/>
  <c r="M219" i="2"/>
  <c r="M221" i="2"/>
  <c r="M232" i="2"/>
  <c r="M234" i="2"/>
  <c r="M245" i="2"/>
  <c r="M247" i="2"/>
  <c r="M274" i="2"/>
  <c r="M217" i="2"/>
  <c r="M288" i="2"/>
  <c r="M261" i="2"/>
  <c r="M263" i="2"/>
  <c r="M218" i="2"/>
  <c r="M220" i="2"/>
  <c r="M231" i="2"/>
  <c r="M233" i="2"/>
  <c r="M244" i="2"/>
  <c r="M246" i="2"/>
  <c r="M273" i="2"/>
  <c r="M260" i="2"/>
  <c r="M243" i="2"/>
  <c r="M287" i="2"/>
  <c r="M289" i="2"/>
  <c r="P255" i="2"/>
  <c r="N255" i="2"/>
  <c r="K255" i="2"/>
  <c r="P254" i="2"/>
  <c r="N254" i="2"/>
  <c r="K254" i="2"/>
  <c r="P253" i="2"/>
  <c r="N253" i="2"/>
  <c r="K253" i="2"/>
  <c r="P252" i="2"/>
  <c r="N252" i="2"/>
  <c r="K252" i="2"/>
  <c r="P272" i="2"/>
  <c r="N272" i="2"/>
  <c r="K272" i="2"/>
  <c r="P271" i="2"/>
  <c r="N271" i="2"/>
  <c r="K271" i="2"/>
  <c r="P270" i="2"/>
  <c r="N270" i="2"/>
  <c r="K270" i="2"/>
  <c r="P269" i="2"/>
  <c r="N269" i="2"/>
  <c r="K269" i="2"/>
  <c r="P242" i="2"/>
  <c r="N242" i="2"/>
  <c r="K242" i="2"/>
  <c r="P241" i="2"/>
  <c r="N241" i="2"/>
  <c r="K241" i="2"/>
  <c r="P240" i="2"/>
  <c r="N240" i="2"/>
  <c r="K240" i="2"/>
  <c r="P239" i="2"/>
  <c r="N239" i="2"/>
  <c r="K239" i="2"/>
  <c r="M239" i="2" l="1"/>
  <c r="M241" i="2"/>
  <c r="M269" i="2"/>
  <c r="M271" i="2"/>
  <c r="M252" i="2"/>
  <c r="M254" i="2"/>
  <c r="M240" i="2"/>
  <c r="M242" i="2"/>
  <c r="M270" i="2"/>
  <c r="M272" i="2"/>
  <c r="M253" i="2"/>
  <c r="M255" i="2"/>
  <c r="P229" i="2"/>
  <c r="N229" i="2"/>
  <c r="K229" i="2"/>
  <c r="P228" i="2"/>
  <c r="N228" i="2"/>
  <c r="K228" i="2"/>
  <c r="P227" i="2"/>
  <c r="N227" i="2"/>
  <c r="K227" i="2"/>
  <c r="P226" i="2"/>
  <c r="N226" i="2"/>
  <c r="K226" i="2"/>
  <c r="P278" i="2"/>
  <c r="N278" i="2"/>
  <c r="K278" i="2"/>
  <c r="P285" i="2"/>
  <c r="N285" i="2"/>
  <c r="K285" i="2"/>
  <c r="P283" i="2"/>
  <c r="N283" i="2"/>
  <c r="K283" i="2"/>
  <c r="P284" i="2"/>
  <c r="N284" i="2"/>
  <c r="K284" i="2"/>
  <c r="P281" i="2"/>
  <c r="N281" i="2"/>
  <c r="K281" i="2"/>
  <c r="P280" i="2"/>
  <c r="N280" i="2"/>
  <c r="K280" i="2"/>
  <c r="P279" i="2"/>
  <c r="N279" i="2"/>
  <c r="K279" i="2"/>
  <c r="P258" i="2"/>
  <c r="N258" i="2"/>
  <c r="K258" i="2"/>
  <c r="P257" i="2"/>
  <c r="N257" i="2"/>
  <c r="K257" i="2"/>
  <c r="P256" i="2"/>
  <c r="N256" i="2"/>
  <c r="K256" i="2"/>
  <c r="P277" i="2"/>
  <c r="N277" i="2"/>
  <c r="K277" i="2"/>
  <c r="P276" i="2"/>
  <c r="N276" i="2"/>
  <c r="K276" i="2"/>
  <c r="P275" i="2"/>
  <c r="N275" i="2"/>
  <c r="K275" i="2"/>
  <c r="M276" i="2" l="1"/>
  <c r="M256" i="2"/>
  <c r="M258" i="2"/>
  <c r="M280" i="2"/>
  <c r="M284" i="2"/>
  <c r="M285" i="2"/>
  <c r="M226" i="2"/>
  <c r="M228" i="2"/>
  <c r="M275" i="2"/>
  <c r="M277" i="2"/>
  <c r="M257" i="2"/>
  <c r="M279" i="2"/>
  <c r="M281" i="2"/>
  <c r="M283" i="2"/>
  <c r="M278" i="2"/>
  <c r="M227" i="2"/>
  <c r="M229" i="2"/>
  <c r="P250" i="2"/>
  <c r="N250" i="2"/>
  <c r="K250" i="2"/>
  <c r="P249" i="2"/>
  <c r="N249" i="2"/>
  <c r="K249" i="2"/>
  <c r="P248" i="2"/>
  <c r="N248" i="2"/>
  <c r="K248" i="2"/>
  <c r="P267" i="2"/>
  <c r="N267" i="2"/>
  <c r="K267" i="2"/>
  <c r="P266" i="2"/>
  <c r="N266" i="2"/>
  <c r="K266" i="2"/>
  <c r="P265" i="2"/>
  <c r="N265" i="2"/>
  <c r="K265" i="2"/>
  <c r="P224" i="2"/>
  <c r="N224" i="2"/>
  <c r="K224" i="2"/>
  <c r="P223" i="2"/>
  <c r="N223" i="2"/>
  <c r="K223" i="2"/>
  <c r="P222" i="2"/>
  <c r="N222" i="2"/>
  <c r="K222" i="2"/>
  <c r="P179" i="2"/>
  <c r="N179" i="2"/>
  <c r="K179" i="2"/>
  <c r="P178" i="2"/>
  <c r="N178" i="2"/>
  <c r="K178" i="2"/>
  <c r="P146" i="2"/>
  <c r="N146" i="2"/>
  <c r="K146" i="2"/>
  <c r="P145" i="2"/>
  <c r="N145" i="2"/>
  <c r="K145" i="2"/>
  <c r="P144" i="2"/>
  <c r="N144" i="2"/>
  <c r="K144" i="2"/>
  <c r="P143" i="2"/>
  <c r="N143" i="2"/>
  <c r="K143" i="2"/>
  <c r="P140" i="2"/>
  <c r="N140" i="2"/>
  <c r="K140" i="2"/>
  <c r="P139" i="2"/>
  <c r="N139" i="2"/>
  <c r="K139" i="2"/>
  <c r="M140" i="2" l="1"/>
  <c r="M144" i="2"/>
  <c r="M146" i="2"/>
  <c r="M179" i="2"/>
  <c r="M223" i="2"/>
  <c r="M265" i="2"/>
  <c r="M267" i="2"/>
  <c r="M249" i="2"/>
  <c r="M139" i="2"/>
  <c r="M143" i="2"/>
  <c r="M145" i="2"/>
  <c r="M178" i="2"/>
  <c r="M222" i="2"/>
  <c r="M224" i="2"/>
  <c r="M266" i="2"/>
  <c r="M248" i="2"/>
  <c r="M250" i="2"/>
  <c r="P138" i="2"/>
  <c r="N138" i="2"/>
  <c r="K138" i="2"/>
  <c r="P137" i="2"/>
  <c r="N137" i="2"/>
  <c r="K137" i="2"/>
  <c r="M137" i="2" l="1"/>
  <c r="M138" i="2"/>
  <c r="P142" i="2"/>
  <c r="N142" i="2"/>
  <c r="K142" i="2"/>
  <c r="M142" i="2"/>
  <c r="P141" i="2"/>
  <c r="N141" i="2"/>
  <c r="K141" i="2"/>
  <c r="M141" i="2"/>
  <c r="P196" i="2" l="1"/>
  <c r="N196" i="2"/>
  <c r="K196" i="2"/>
  <c r="P195" i="2"/>
  <c r="N195" i="2"/>
  <c r="K195" i="2"/>
  <c r="P194" i="2"/>
  <c r="N194" i="2"/>
  <c r="K194" i="2"/>
  <c r="P189" i="2"/>
  <c r="N189" i="2"/>
  <c r="K189" i="2"/>
  <c r="P188" i="2"/>
  <c r="N188" i="2"/>
  <c r="K188" i="2"/>
  <c r="P187" i="2"/>
  <c r="N187" i="2"/>
  <c r="K187" i="2"/>
  <c r="P191" i="2"/>
  <c r="N191" i="2"/>
  <c r="K191" i="2"/>
  <c r="P190" i="2"/>
  <c r="N190" i="2"/>
  <c r="K190" i="2"/>
  <c r="P193" i="2"/>
  <c r="N193" i="2"/>
  <c r="K193" i="2"/>
  <c r="P192" i="2"/>
  <c r="N192" i="2"/>
  <c r="K192" i="2"/>
  <c r="P186" i="2"/>
  <c r="N186" i="2"/>
  <c r="K186" i="2"/>
  <c r="P185" i="2"/>
  <c r="N185" i="2"/>
  <c r="K185" i="2"/>
  <c r="P184" i="2"/>
  <c r="N184" i="2"/>
  <c r="K184" i="2"/>
  <c r="P183" i="2"/>
  <c r="N183" i="2"/>
  <c r="K183" i="2"/>
  <c r="P182" i="2"/>
  <c r="N182" i="2"/>
  <c r="K182" i="2"/>
  <c r="M115" i="2"/>
  <c r="M114" i="2"/>
  <c r="M113" i="2"/>
  <c r="K113" i="2"/>
  <c r="P115" i="2"/>
  <c r="N115" i="2"/>
  <c r="K115" i="2"/>
  <c r="P114" i="2"/>
  <c r="N114" i="2"/>
  <c r="K114" i="2"/>
  <c r="P113" i="2"/>
  <c r="N113" i="2"/>
  <c r="M104" i="2"/>
  <c r="M103" i="2"/>
  <c r="P104" i="2"/>
  <c r="N104" i="2"/>
  <c r="K104" i="2"/>
  <c r="P103" i="2"/>
  <c r="N103" i="2"/>
  <c r="K103" i="2"/>
  <c r="M110" i="2"/>
  <c r="M109" i="2"/>
  <c r="P110" i="2"/>
  <c r="N110" i="2"/>
  <c r="K110" i="2"/>
  <c r="P109" i="2"/>
  <c r="N109" i="2"/>
  <c r="K109" i="2"/>
  <c r="M95" i="2"/>
  <c r="M94" i="2"/>
  <c r="P95" i="2"/>
  <c r="N95" i="2"/>
  <c r="K95" i="2"/>
  <c r="P94" i="2"/>
  <c r="N94" i="2"/>
  <c r="K94" i="2"/>
  <c r="M101" i="2"/>
  <c r="M100" i="2"/>
  <c r="P101" i="2"/>
  <c r="N101" i="2"/>
  <c r="K101" i="2"/>
  <c r="P100" i="2"/>
  <c r="N100" i="2"/>
  <c r="K100" i="2"/>
  <c r="M93" i="2"/>
  <c r="M92" i="2"/>
  <c r="P93" i="2"/>
  <c r="N93" i="2"/>
  <c r="K93" i="2"/>
  <c r="P92" i="2"/>
  <c r="N92" i="2"/>
  <c r="K92" i="2"/>
  <c r="M89" i="2"/>
  <c r="M88" i="2"/>
  <c r="P89" i="2"/>
  <c r="N89" i="2"/>
  <c r="K89" i="2"/>
  <c r="P88" i="2"/>
  <c r="N88" i="2"/>
  <c r="K88" i="2"/>
  <c r="M183" i="2" l="1"/>
  <c r="M185" i="2"/>
  <c r="M192" i="2"/>
  <c r="M190" i="2"/>
  <c r="M187" i="2"/>
  <c r="M189" i="2"/>
  <c r="M195" i="2"/>
  <c r="M182" i="2"/>
  <c r="M184" i="2"/>
  <c r="M186" i="2"/>
  <c r="M193" i="2"/>
  <c r="M191" i="2"/>
  <c r="M188" i="2"/>
  <c r="M194" i="2"/>
  <c r="M196" i="2"/>
  <c r="M97" i="2"/>
  <c r="M96" i="2"/>
  <c r="P97" i="2"/>
  <c r="N97" i="2"/>
  <c r="K97" i="2"/>
  <c r="P96" i="2"/>
  <c r="N96" i="2"/>
  <c r="K96" i="2"/>
  <c r="M99" i="2"/>
  <c r="M98" i="2"/>
  <c r="P99" i="2"/>
  <c r="N99" i="2"/>
  <c r="K99" i="2"/>
  <c r="P98" i="2"/>
  <c r="N98" i="2"/>
  <c r="K98" i="2"/>
  <c r="P91" i="2" l="1"/>
  <c r="N91" i="2"/>
  <c r="K91" i="2"/>
  <c r="M91" i="2"/>
  <c r="M82" i="2" l="1"/>
  <c r="M81" i="2"/>
  <c r="P82" i="2"/>
  <c r="N82" i="2"/>
  <c r="K82" i="2"/>
  <c r="P81" i="2"/>
  <c r="N81" i="2"/>
  <c r="K81" i="2"/>
  <c r="M86" i="2"/>
  <c r="M85" i="2"/>
  <c r="P86" i="2"/>
  <c r="N86" i="2"/>
  <c r="K86" i="2"/>
  <c r="P85" i="2"/>
  <c r="N85" i="2"/>
  <c r="K85" i="2"/>
  <c r="M84" i="2"/>
  <c r="M83" i="2"/>
  <c r="P84" i="2"/>
  <c r="N84" i="2"/>
  <c r="K84" i="2"/>
  <c r="P83" i="2"/>
  <c r="N83" i="2"/>
  <c r="K83" i="2"/>
  <c r="M80" i="2"/>
  <c r="M79" i="2"/>
  <c r="P80" i="2"/>
  <c r="N80" i="2"/>
  <c r="K80" i="2"/>
  <c r="P79" i="2"/>
  <c r="N79" i="2"/>
  <c r="K79" i="2"/>
  <c r="P78" i="2" l="1"/>
  <c r="N78" i="2"/>
  <c r="K78" i="2"/>
  <c r="M78" i="2"/>
  <c r="P77" i="2"/>
  <c r="N77" i="2"/>
  <c r="K77" i="2"/>
  <c r="M77" i="2"/>
  <c r="K134" i="2" l="1"/>
  <c r="K135" i="2"/>
  <c r="P134" i="2"/>
  <c r="P135" i="2"/>
  <c r="N134" i="2"/>
  <c r="N135" i="2"/>
  <c r="M134" i="2"/>
  <c r="M135" i="2"/>
  <c r="M1103" i="2" l="1"/>
  <c r="P1103" i="2"/>
  <c r="K1103" i="2"/>
  <c r="N1103" i="2"/>
</calcChain>
</file>

<file path=xl/sharedStrings.xml><?xml version="1.0" encoding="utf-8"?>
<sst xmlns="http://schemas.openxmlformats.org/spreadsheetml/2006/main" count="2184" uniqueCount="2054">
  <si>
    <t>670-7777</t>
  </si>
  <si>
    <t>320-0150</t>
  </si>
  <si>
    <t>320-0200</t>
  </si>
  <si>
    <t>320-0250</t>
  </si>
  <si>
    <t>320-0300</t>
  </si>
  <si>
    <t>320-0350</t>
  </si>
  <si>
    <t>320-0400</t>
  </si>
  <si>
    <t>320-0450</t>
  </si>
  <si>
    <t>317-0150</t>
  </si>
  <si>
    <t>317-0200</t>
  </si>
  <si>
    <t>317-0250</t>
  </si>
  <si>
    <t>317-0300</t>
  </si>
  <si>
    <t>317-0350</t>
  </si>
  <si>
    <t>317-0450</t>
  </si>
  <si>
    <t>317-0600</t>
  </si>
  <si>
    <t>360-2181</t>
  </si>
  <si>
    <t>360-2241</t>
  </si>
  <si>
    <t>325-2181</t>
  </si>
  <si>
    <t>325-2241</t>
  </si>
  <si>
    <t>340-2181</t>
  </si>
  <si>
    <t>340-3181</t>
  </si>
  <si>
    <t>340-2241</t>
  </si>
  <si>
    <t>340-3241</t>
  </si>
  <si>
    <t>320-2181</t>
  </si>
  <si>
    <t>320-2241</t>
  </si>
  <si>
    <t>221-0180</t>
  </si>
  <si>
    <t>221-0240</t>
  </si>
  <si>
    <t>350-2181</t>
  </si>
  <si>
    <t>350-2241</t>
  </si>
  <si>
    <t>777-1055</t>
  </si>
  <si>
    <t>777-1070</t>
  </si>
  <si>
    <t>777-1110</t>
  </si>
  <si>
    <t>777-1160</t>
  </si>
  <si>
    <t>240-2350</t>
  </si>
  <si>
    <t>240-2370</t>
  </si>
  <si>
    <t>240-2110</t>
  </si>
  <si>
    <t>240-2160</t>
  </si>
  <si>
    <t>220-2050</t>
  </si>
  <si>
    <t>220-2070</t>
  </si>
  <si>
    <t>220-2110</t>
  </si>
  <si>
    <t>220-2160</t>
  </si>
  <si>
    <t>400-0055</t>
  </si>
  <si>
    <t>400-0110</t>
  </si>
  <si>
    <t>0565-19</t>
  </si>
  <si>
    <t>0565-28</t>
  </si>
  <si>
    <t>0565-42</t>
  </si>
  <si>
    <t>0562-18</t>
  </si>
  <si>
    <t>0562-24</t>
  </si>
  <si>
    <t>0563-18</t>
  </si>
  <si>
    <t>0563-24</t>
  </si>
  <si>
    <t>111-8240</t>
  </si>
  <si>
    <t>111-8300</t>
  </si>
  <si>
    <t>111-8400</t>
  </si>
  <si>
    <t>111-8500</t>
  </si>
  <si>
    <t>111-8600</t>
  </si>
  <si>
    <t>111-6240</t>
  </si>
  <si>
    <t>111-6300</t>
  </si>
  <si>
    <t>111-6400</t>
  </si>
  <si>
    <t>111-6500</t>
  </si>
  <si>
    <t>111-6600</t>
  </si>
  <si>
    <t>777-7050</t>
  </si>
  <si>
    <t>777-7060</t>
  </si>
  <si>
    <t>777-7070</t>
  </si>
  <si>
    <t>300-2050</t>
  </si>
  <si>
    <t>300-2100</t>
  </si>
  <si>
    <t>300-2140</t>
  </si>
  <si>
    <t>310-2140</t>
  </si>
  <si>
    <t>310-2180</t>
  </si>
  <si>
    <t>310-2240</t>
  </si>
  <si>
    <t>300-2150</t>
  </si>
  <si>
    <t>300-2160</t>
  </si>
  <si>
    <t>680-8100</t>
  </si>
  <si>
    <t>680-8140</t>
  </si>
  <si>
    <t>670-3180</t>
  </si>
  <si>
    <t>670-3240</t>
  </si>
  <si>
    <t>555-6110</t>
  </si>
  <si>
    <t>555-1100</t>
  </si>
  <si>
    <t>555-1150</t>
  </si>
  <si>
    <t>555-1180</t>
  </si>
  <si>
    <t>138-0016</t>
  </si>
  <si>
    <t>138-1050</t>
  </si>
  <si>
    <t>138-1150</t>
  </si>
  <si>
    <t>138-1180</t>
  </si>
  <si>
    <t>138-1255</t>
  </si>
  <si>
    <t>670-4500</t>
  </si>
  <si>
    <t>670-4502</t>
  </si>
  <si>
    <t>670-8180</t>
  </si>
  <si>
    <t>670-8240</t>
  </si>
  <si>
    <t>670-6180</t>
  </si>
  <si>
    <t>670-6240</t>
  </si>
  <si>
    <t>670-3500</t>
  </si>
  <si>
    <t>670-5180</t>
  </si>
  <si>
    <t>670-5240</t>
  </si>
  <si>
    <t>333-0280</t>
  </si>
  <si>
    <t>138-0004</t>
  </si>
  <si>
    <t>338-0015</t>
  </si>
  <si>
    <t>338-0020</t>
  </si>
  <si>
    <t>338-0025</t>
  </si>
  <si>
    <t>338-0030</t>
  </si>
  <si>
    <t>338-0040</t>
  </si>
  <si>
    <t>338-0050</t>
  </si>
  <si>
    <t>338-0060</t>
  </si>
  <si>
    <t>555-7110</t>
  </si>
  <si>
    <t>555-4110</t>
  </si>
  <si>
    <t>383-1100</t>
  </si>
  <si>
    <t>383-2100</t>
  </si>
  <si>
    <t>383-3100</t>
  </si>
  <si>
    <t>383-4100</t>
  </si>
  <si>
    <t>556-1110</t>
  </si>
  <si>
    <t>556-2055</t>
  </si>
  <si>
    <t>556-2070</t>
  </si>
  <si>
    <t>556-2110</t>
  </si>
  <si>
    <t>556-2160</t>
  </si>
  <si>
    <t>556-3055</t>
  </si>
  <si>
    <t>556-3070</t>
  </si>
  <si>
    <t>556-3110</t>
  </si>
  <si>
    <t>556-3160</t>
  </si>
  <si>
    <t>556-4055</t>
  </si>
  <si>
    <t>556-4070</t>
  </si>
  <si>
    <t>556-4110</t>
  </si>
  <si>
    <t>556-4160</t>
  </si>
  <si>
    <t>670-8881</t>
  </si>
  <si>
    <t>670-8882</t>
  </si>
  <si>
    <t>670-8883</t>
  </si>
  <si>
    <t>350-0055</t>
  </si>
  <si>
    <t>350-0070</t>
  </si>
  <si>
    <t>350-0110</t>
  </si>
  <si>
    <t>350-0160</t>
  </si>
  <si>
    <t>778-0110</t>
  </si>
  <si>
    <t>241-0110</t>
  </si>
  <si>
    <t>221-0110</t>
  </si>
  <si>
    <t>351-0110</t>
  </si>
  <si>
    <t>333-0250</t>
  </si>
  <si>
    <t>338-0023</t>
  </si>
  <si>
    <t>338-0037</t>
  </si>
  <si>
    <t>Наименование</t>
  </si>
  <si>
    <t>670-5888</t>
  </si>
  <si>
    <t>888-1180</t>
  </si>
  <si>
    <t>888-1240</t>
  </si>
  <si>
    <t>888-2180</t>
  </si>
  <si>
    <t>888-4180</t>
  </si>
  <si>
    <t>888-4240</t>
  </si>
  <si>
    <t>888-5180</t>
  </si>
  <si>
    <t>888-5240</t>
  </si>
  <si>
    <t>339-0050</t>
  </si>
  <si>
    <t>339-0100</t>
  </si>
  <si>
    <t>339-0200</t>
  </si>
  <si>
    <t>339-0500</t>
  </si>
  <si>
    <t>339-5050</t>
  </si>
  <si>
    <t>339-1500</t>
  </si>
  <si>
    <t>339-1200</t>
  </si>
  <si>
    <t>339-1100</t>
  </si>
  <si>
    <t>339-1050</t>
  </si>
  <si>
    <t>339-2050</t>
  </si>
  <si>
    <t>339-4040</t>
  </si>
  <si>
    <t>339-0015</t>
  </si>
  <si>
    <t>6180-18</t>
  </si>
  <si>
    <t>6240-24</t>
  </si>
  <si>
    <t>338-0010</t>
  </si>
  <si>
    <t>032-009</t>
  </si>
  <si>
    <t>032-010</t>
  </si>
  <si>
    <t>888-7180</t>
  </si>
  <si>
    <t>888-7240</t>
  </si>
  <si>
    <t>313-1180</t>
  </si>
  <si>
    <t>313-1240</t>
  </si>
  <si>
    <t>313-2180</t>
  </si>
  <si>
    <t>313-2240</t>
  </si>
  <si>
    <t>313-3180</t>
  </si>
  <si>
    <t>313-3240</t>
  </si>
  <si>
    <t>313-4180</t>
  </si>
  <si>
    <t>313-4240</t>
  </si>
  <si>
    <t>Фото                                    продукции</t>
  </si>
  <si>
    <t>888-8180</t>
  </si>
  <si>
    <t>888-8240</t>
  </si>
  <si>
    <t>100-0015</t>
  </si>
  <si>
    <t>100-0020</t>
  </si>
  <si>
    <t>100-0025</t>
  </si>
  <si>
    <t>100-0030</t>
  </si>
  <si>
    <t>901-1060</t>
  </si>
  <si>
    <t>901-1110</t>
  </si>
  <si>
    <t>901-1150</t>
  </si>
  <si>
    <t>902-2060</t>
  </si>
  <si>
    <t>902-2110</t>
  </si>
  <si>
    <t>902-2150</t>
  </si>
  <si>
    <t>903-3060</t>
  </si>
  <si>
    <t>903-3110</t>
  </si>
  <si>
    <t>903-3150</t>
  </si>
  <si>
    <t>904-4110</t>
  </si>
  <si>
    <t>904-4150</t>
  </si>
  <si>
    <t>905-5060</t>
  </si>
  <si>
    <t>905-5110</t>
  </si>
  <si>
    <t>905-5150</t>
  </si>
  <si>
    <t>906-6060</t>
  </si>
  <si>
    <t>906-6110</t>
  </si>
  <si>
    <t>906-6150</t>
  </si>
  <si>
    <t>904-4060</t>
  </si>
  <si>
    <t>580-1180</t>
  </si>
  <si>
    <t>580-1240</t>
  </si>
  <si>
    <t>580-2180</t>
  </si>
  <si>
    <t>580-2240</t>
  </si>
  <si>
    <t>580-3180</t>
  </si>
  <si>
    <t>580-3240</t>
  </si>
  <si>
    <t>580-4180</t>
  </si>
  <si>
    <t>580-4240</t>
  </si>
  <si>
    <t>580-5180</t>
  </si>
  <si>
    <t>580-5240</t>
  </si>
  <si>
    <t>580-6180</t>
  </si>
  <si>
    <t>580-6240</t>
  </si>
  <si>
    <t>580-7180</t>
  </si>
  <si>
    <t>580-7240</t>
  </si>
  <si>
    <t>670-2207</t>
  </si>
  <si>
    <t>670-4707</t>
  </si>
  <si>
    <t>670-4807</t>
  </si>
  <si>
    <t>670-4907</t>
  </si>
  <si>
    <t>339-2500</t>
  </si>
  <si>
    <t>670-4437</t>
  </si>
  <si>
    <t>316-8200</t>
  </si>
  <si>
    <t>339-2200</t>
  </si>
  <si>
    <t>670-4717</t>
  </si>
  <si>
    <t>311-0150</t>
  </si>
  <si>
    <t>311-0200</t>
  </si>
  <si>
    <t>311-0250</t>
  </si>
  <si>
    <t>311-0300</t>
  </si>
  <si>
    <t>311-0350</t>
  </si>
  <si>
    <t>311-0450</t>
  </si>
  <si>
    <t>311-0600</t>
  </si>
  <si>
    <t>311-1150</t>
  </si>
  <si>
    <t>311-2150</t>
  </si>
  <si>
    <t>311-3150</t>
  </si>
  <si>
    <t>311-1200</t>
  </si>
  <si>
    <t>311-2200</t>
  </si>
  <si>
    <t>311-3200</t>
  </si>
  <si>
    <t>311-1250</t>
  </si>
  <si>
    <t>311-2250</t>
  </si>
  <si>
    <t>311-3250</t>
  </si>
  <si>
    <t xml:space="preserve">Вписать            кол-во </t>
  </si>
  <si>
    <t>Общий вес:</t>
  </si>
  <si>
    <t>Всего коробок:</t>
  </si>
  <si>
    <t>Общий объём:</t>
  </si>
  <si>
    <t>Общий вес, кг.</t>
  </si>
  <si>
    <t>Всего наименований:</t>
  </si>
  <si>
    <t>кг</t>
  </si>
  <si>
    <t>руб.</t>
  </si>
  <si>
    <t>шт.</t>
  </si>
  <si>
    <t>311-0400</t>
  </si>
  <si>
    <t xml:space="preserve">Артикул </t>
  </si>
  <si>
    <t>300-339</t>
  </si>
  <si>
    <t>335-6180</t>
  </si>
  <si>
    <t>335-6240</t>
  </si>
  <si>
    <t>м.3</t>
  </si>
  <si>
    <t>308-0009</t>
  </si>
  <si>
    <t>311-0040</t>
  </si>
  <si>
    <t>311-0060</t>
  </si>
  <si>
    <t>311-0080</t>
  </si>
  <si>
    <t>311-0100</t>
  </si>
  <si>
    <t>308-100</t>
  </si>
  <si>
    <t>308-150</t>
  </si>
  <si>
    <t>308-180</t>
  </si>
  <si>
    <t>320-0600</t>
  </si>
  <si>
    <t>250-0050</t>
  </si>
  <si>
    <t>250-0070</t>
  </si>
  <si>
    <t>250-0100</t>
  </si>
  <si>
    <t>250-0150</t>
  </si>
  <si>
    <t>111-6200</t>
  </si>
  <si>
    <t>111-8200</t>
  </si>
  <si>
    <t>316-5200</t>
  </si>
  <si>
    <t>449-1050</t>
  </si>
  <si>
    <t>449-1100</t>
  </si>
  <si>
    <t>449-2500</t>
  </si>
  <si>
    <t>042-009</t>
  </si>
  <si>
    <t>449-4040</t>
  </si>
  <si>
    <t>559-1050</t>
  </si>
  <si>
    <t>559-1100</t>
  </si>
  <si>
    <t>559-2500</t>
  </si>
  <si>
    <t>052-009</t>
  </si>
  <si>
    <t>559-2050</t>
  </si>
  <si>
    <t>559-2200</t>
  </si>
  <si>
    <t>052-010</t>
  </si>
  <si>
    <t>559-4040</t>
  </si>
  <si>
    <t>313-6180</t>
  </si>
  <si>
    <t>313-6240</t>
  </si>
  <si>
    <t>311-4150</t>
  </si>
  <si>
    <t>311-4200</t>
  </si>
  <si>
    <t>311-4250</t>
  </si>
  <si>
    <t>311-1300</t>
  </si>
  <si>
    <t>311-4300</t>
  </si>
  <si>
    <t>311-2300</t>
  </si>
  <si>
    <t>311-1350</t>
  </si>
  <si>
    <t>311-2350</t>
  </si>
  <si>
    <t>311-4350</t>
  </si>
  <si>
    <t>670-7180</t>
  </si>
  <si>
    <t>670-7240</t>
  </si>
  <si>
    <t>5D</t>
  </si>
  <si>
    <t>1E</t>
  </si>
  <si>
    <t>2E</t>
  </si>
  <si>
    <t>3E</t>
  </si>
  <si>
    <t>382-2180</t>
  </si>
  <si>
    <t>382-2240</t>
  </si>
  <si>
    <t>138-2150</t>
  </si>
  <si>
    <t>888-2240</t>
  </si>
  <si>
    <t>669-1050</t>
  </si>
  <si>
    <t>669-1100</t>
  </si>
  <si>
    <t>669-2500</t>
  </si>
  <si>
    <t>669-4040</t>
  </si>
  <si>
    <t>062-009</t>
  </si>
  <si>
    <t>138-3150</t>
  </si>
  <si>
    <t>383-5100</t>
  </si>
  <si>
    <t>Общая                          СУММА,                        руб.</t>
  </si>
  <si>
    <t>Вес ед. товара</t>
  </si>
  <si>
    <t>Выбрано</t>
  </si>
  <si>
    <t>Кол-во мест</t>
  </si>
  <si>
    <t>Рекламные материалы (ткани)</t>
  </si>
  <si>
    <t>ткани + таблица, размер 35*13 см, крепление на магнитах</t>
  </si>
  <si>
    <t>Рекламные материалы (СВП)</t>
  </si>
  <si>
    <t xml:space="preserve">Рекламные материалы </t>
  </si>
  <si>
    <t>Общая сумма:</t>
  </si>
  <si>
    <t>Валик "ПОЛИЭСТЕР" оранжевый: ширина 180 мм, бюгель 6 мм, ворс 24 мм</t>
  </si>
  <si>
    <t>Валик "ПОЛИЭСТЕР" оранжевый: ширина 240 мм, бюгель 6 мм, ворс 24 мм</t>
  </si>
  <si>
    <t>*** допустима погрешность вычислений</t>
  </si>
  <si>
    <t>260-0300</t>
  </si>
  <si>
    <t>260-0600</t>
  </si>
  <si>
    <t>1,0 мм (200 шт), картонный подвес</t>
  </si>
  <si>
    <t>1,5 мм (200 шт), картонный подвес</t>
  </si>
  <si>
    <t>2 мм (200 шт), картонный подвес</t>
  </si>
  <si>
    <t>2,5 мм (200 шт), картонный подвес</t>
  </si>
  <si>
    <t>3 мм (150 шт), картонный подвес</t>
  </si>
  <si>
    <t>4 мм (100 шт), картонный подвес</t>
  </si>
  <si>
    <t>5 мм (100 шт), картонный подвес</t>
  </si>
  <si>
    <t>6 мм (75 шт), картонный подвес</t>
  </si>
  <si>
    <t>1,5 мм (100 шт), картонный подвес</t>
  </si>
  <si>
    <t>2 мм (100 шт), картонный подвес</t>
  </si>
  <si>
    <t>2,5 мм (100 шт), картонный подвес</t>
  </si>
  <si>
    <t>3 мм (80 шт), картонный подвес</t>
  </si>
  <si>
    <t>"Хит продаж", размер 18*12 см, крепление на магнитах</t>
  </si>
  <si>
    <t>"Лучшая цена", размер 18*12 см, крепление на магнитах</t>
  </si>
  <si>
    <t xml:space="preserve">"Новинка", размер 18*12 см, крепление на магнитах </t>
  </si>
  <si>
    <t>1А</t>
  </si>
  <si>
    <t>7D</t>
  </si>
  <si>
    <t>770-100</t>
  </si>
  <si>
    <t>770-075</t>
  </si>
  <si>
    <t>770-063</t>
  </si>
  <si>
    <t>770-050</t>
  </si>
  <si>
    <t>770-038</t>
  </si>
  <si>
    <t>770-025</t>
  </si>
  <si>
    <t>700-100</t>
  </si>
  <si>
    <t>700-075</t>
  </si>
  <si>
    <t>700-063</t>
  </si>
  <si>
    <t>700-050</t>
  </si>
  <si>
    <t>700-038</t>
  </si>
  <si>
    <t>700-025</t>
  </si>
  <si>
    <t>713-100</t>
  </si>
  <si>
    <t>713-070</t>
  </si>
  <si>
    <t>713-050</t>
  </si>
  <si>
    <t>713-035</t>
  </si>
  <si>
    <t>713-025</t>
  </si>
  <si>
    <t>730-100</t>
  </si>
  <si>
    <t>730-075</t>
  </si>
  <si>
    <t>730-063</t>
  </si>
  <si>
    <t>730-050</t>
  </si>
  <si>
    <t>730-038</t>
  </si>
  <si>
    <t>730-025</t>
  </si>
  <si>
    <t>Ручки для валиков серии "Black Edition" (бюгель 6 мм)</t>
  </si>
  <si>
    <t>Ручки для мини-валиков серии "Black Edition mini" (бюгель 6 мм)</t>
  </si>
  <si>
    <t>Набор шпателей 3 шт: 40 мм, 60 мм, и 80 мм, картонный подвес, эластичная резина (для затирки кафельных швов)</t>
  </si>
  <si>
    <t>Наборы малярные серии "Black Edition Old School"</t>
  </si>
  <si>
    <t>Крестики ПВХ для кафеля и плитки серии "Black Edition Old School"</t>
  </si>
  <si>
    <t>Клин для выравнивания плитки серии "Black Edition Old School"</t>
  </si>
  <si>
    <t>Шпатели для нанесения клея серии "Black Edition" и "White Edition"</t>
  </si>
  <si>
    <t>Валики прижимные серии "Black Edition mini"</t>
  </si>
  <si>
    <t>Наборы малярные серии "Black Edition"</t>
  </si>
  <si>
    <t>Наборы малярные серии "Black Edition mini"</t>
  </si>
  <si>
    <t>111-0120</t>
  </si>
  <si>
    <t>111-0200</t>
  </si>
  <si>
    <t>111-0300</t>
  </si>
  <si>
    <t>889-020</t>
  </si>
  <si>
    <t>размер - 5х4 м, плотность - 6 мкр</t>
  </si>
  <si>
    <t>889-050</t>
  </si>
  <si>
    <t>размер - 12,5х4 м, плотность - 6 мкр</t>
  </si>
  <si>
    <t>750-025</t>
  </si>
  <si>
    <t>750-038</t>
  </si>
  <si>
    <t>750-050</t>
  </si>
  <si>
    <t>750-063</t>
  </si>
  <si>
    <t>750-075</t>
  </si>
  <si>
    <t>222-0100</t>
  </si>
  <si>
    <t>222-0120</t>
  </si>
  <si>
    <t>222-0125</t>
  </si>
  <si>
    <t>223-0100</t>
  </si>
  <si>
    <t>223-0120</t>
  </si>
  <si>
    <t>223-0125</t>
  </si>
  <si>
    <t>760-070</t>
  </si>
  <si>
    <t>760-100</t>
  </si>
  <si>
    <t>760-120</t>
  </si>
  <si>
    <t>760-140</t>
  </si>
  <si>
    <t>760-150</t>
  </si>
  <si>
    <t>612-6309</t>
  </si>
  <si>
    <t>612-6311</t>
  </si>
  <si>
    <t>612-6310</t>
  </si>
  <si>
    <t>612-6315</t>
  </si>
  <si>
    <t>160-0500</t>
  </si>
  <si>
    <t>160-1000</t>
  </si>
  <si>
    <t>160-1500</t>
  </si>
  <si>
    <t>160-2000</t>
  </si>
  <si>
    <t>160-2500</t>
  </si>
  <si>
    <t>160-3000</t>
  </si>
  <si>
    <t>-</t>
  </si>
  <si>
    <t>Ручки для валиков серии "Black-White" (бюгель 8 мм)</t>
  </si>
  <si>
    <t>Ручки для валиков серии "PROFI" (бюгель 8 мм)</t>
  </si>
  <si>
    <t>2R</t>
  </si>
  <si>
    <t>5R</t>
  </si>
  <si>
    <t>Объем кор.</t>
  </si>
  <si>
    <t>Кол-во шт. в уп.</t>
  </si>
  <si>
    <t>Валики для окрашивания углов серии "Black Edition"</t>
  </si>
  <si>
    <t xml:space="preserve">Система Выравнивания Плитки (СВП) серии "PROFI" </t>
  </si>
  <si>
    <t>0,5 м алюминиевое с ребром жескости, толщина стенки 1 мм</t>
  </si>
  <si>
    <t>1,0 м алюминиевое с ребром жескости, толщина стенки 1 мм</t>
  </si>
  <si>
    <t>1,5 м алюминиевое с ребром жескости, толщина стенки 1 мм</t>
  </si>
  <si>
    <t>2,0 м алюминиевое с ребром жескости, толщина стенки 1 мм</t>
  </si>
  <si>
    <t>2,5 м алюминиевое с ребром жескости, толщина стенки 1 мм</t>
  </si>
  <si>
    <t>3,0 м алюминиевое с ребром жескости, толщина стенки 1 мм</t>
  </si>
  <si>
    <t>Кисти серии "PROFI"</t>
  </si>
  <si>
    <t>Кисти серии "Black Edition Old school"</t>
  </si>
  <si>
    <t>Шпатели серии "Black White" (лезвие имеет прямой угол)</t>
  </si>
  <si>
    <t>Шпатели-правило серии "PROFI" (лезвие имеет прямой угол)</t>
  </si>
  <si>
    <t>Шпатели серии "Black Edition" (лезвие имеет прямой угол)</t>
  </si>
  <si>
    <t>Валики серии "Black Edition" Ø42 мм</t>
  </si>
  <si>
    <t>Ролики серии "Black Edition" Ø42 мм</t>
  </si>
  <si>
    <t>Валики серии "Black Edition Old School" Ø42 мм (неразборные)</t>
  </si>
  <si>
    <t>Мини-валики и мини-ролики серии "Black Edition mini" Ø15 мм</t>
  </si>
  <si>
    <t>Наборы мини-валиков серии "Black Edition mini" Ø15 мм (ручка 100 мм + удлиненная ручка 100 мм)</t>
  </si>
  <si>
    <t>Товар отгружается в Ваш адрес по заявкам в кратном количестве единиц внутри заводской тары (коробка, упаковка).</t>
  </si>
  <si>
    <t>Кисти серии "Black Edition"</t>
  </si>
  <si>
    <t>Ванночки для краски серии "White Edition"</t>
  </si>
  <si>
    <t>Клин круглый 1-5мм</t>
  </si>
  <si>
    <t>длина 40 мм, эластичная резина (для затирки кафельных швов)</t>
  </si>
  <si>
    <t>длина 60 мм, эластичная резина (для затирки кафельных швов)</t>
  </si>
  <si>
    <t>длина 80 мм, эластичная резина (для затирки кафельных швов)</t>
  </si>
  <si>
    <t>длина 100 мм, белая резина (для затирки кафельных швов)</t>
  </si>
  <si>
    <t>длина 150 мм, белая резина (для затирки кафельных швов)</t>
  </si>
  <si>
    <t>длина 180 мм, белая резина (для затирки кафельных швов)</t>
  </si>
  <si>
    <t xml:space="preserve">"Универсальный 4 в 1" длина 280 мм, жесткий </t>
  </si>
  <si>
    <t>"Крыло" длина 280 мм, эластичный (для разглаживания обоев)</t>
  </si>
  <si>
    <t>длина 200 мм, ширина 55 мм, толщина 3 мм, зуб 1,6 мм, пластиковый, "White Edition"</t>
  </si>
  <si>
    <t>Шпатели серии "White Edition"</t>
  </si>
  <si>
    <t>Валики структурные серии "Black Edition" Ø30 мм</t>
  </si>
  <si>
    <t>Кисти серии "White Edition"</t>
  </si>
  <si>
    <t xml:space="preserve">Валики игольчатые серии "Black Edition" (для наливных полов) </t>
  </si>
  <si>
    <t xml:space="preserve">Валики игольчатые серии "PROFI" (для наливных полов) </t>
  </si>
  <si>
    <t>ширина ролика 200 мм, бюгель 6 мм, высота иглы 14 мм</t>
  </si>
  <si>
    <t>ширина ролика 240 мм, бюгель 6 мм, высота иглы 14 мм</t>
  </si>
  <si>
    <t>ширина ролика 200 мм, бюгель 6 мм, высота иглы 28 мм</t>
  </si>
  <si>
    <t>ширина ролика 240 мм, бюгель 6 мм, высота иглы 28 мм</t>
  </si>
  <si>
    <t>ширина ролика 300 мм, бюгель 8 мм, высота иглы 14 мм</t>
  </si>
  <si>
    <t>ширина ролика 400 мм, бюгель 8 мм, высота иглы 14 мм</t>
  </si>
  <si>
    <t>ширина ролика 500 мм, скоба под черенок, высота иглы 14 мм</t>
  </si>
  <si>
    <t>ширина ролика 600 мм, скоба под черенок, высота иглы 14 мм</t>
  </si>
  <si>
    <t>ширина ролика 300 мм, бюгель 8 мм, высота иглы 28 мм</t>
  </si>
  <si>
    <t>ширина ролика 400 мм, бюгель 8 мм, высота иглы 28 мм</t>
  </si>
  <si>
    <t>ширина ролика 500 мм, скоба под черенок, высота иглы 28 мм</t>
  </si>
  <si>
    <t>ширина ролика 600 мм, скоба под черенок, высота иглы 28 мм</t>
  </si>
  <si>
    <t>Валики прижимные серии "Black Edition"</t>
  </si>
  <si>
    <t>Валики прижимные серии "PROFI"</t>
  </si>
  <si>
    <t>780-025</t>
  </si>
  <si>
    <t>780-035</t>
  </si>
  <si>
    <t>780-050</t>
  </si>
  <si>
    <t>780-065</t>
  </si>
  <si>
    <t>780-075</t>
  </si>
  <si>
    <t>780-100</t>
  </si>
  <si>
    <t>260-0800</t>
  </si>
  <si>
    <t>260-1000</t>
  </si>
  <si>
    <t>260-1200</t>
  </si>
  <si>
    <t>612-110</t>
  </si>
  <si>
    <t>670-2211</t>
  </si>
  <si>
    <t xml:space="preserve">Ведро пластмассовое серии "Black White" </t>
  </si>
  <si>
    <t>633-012</t>
  </si>
  <si>
    <t>633-020</t>
  </si>
  <si>
    <t>612-065</t>
  </si>
  <si>
    <t>4 вида СВП, крестик, клин, размер 26*16 см, крепление на магнитах (на вспененной основе)</t>
  </si>
  <si>
    <t>стенд СВП 4 вида, крепление на магнитах (на вспененной основе)</t>
  </si>
  <si>
    <t xml:space="preserve">Ванночки серии "Black White" </t>
  </si>
  <si>
    <t>Кисти серии "Black White"</t>
  </si>
  <si>
    <t>880-025</t>
  </si>
  <si>
    <t>880-035</t>
  </si>
  <si>
    <t>880-050</t>
  </si>
  <si>
    <t>880-075</t>
  </si>
  <si>
    <t>880-100</t>
  </si>
  <si>
    <t>880-120</t>
  </si>
  <si>
    <t xml:space="preserve">Шпатель сбалансированный серии "Black White" </t>
  </si>
  <si>
    <t>316-0040</t>
  </si>
  <si>
    <t>316-0060</t>
  </si>
  <si>
    <t>316-0080</t>
  </si>
  <si>
    <t>316-0100</t>
  </si>
  <si>
    <t>316-0120</t>
  </si>
  <si>
    <t>316-0150</t>
  </si>
  <si>
    <t xml:space="preserve">Шпатель многофункциональный серии "Black White" </t>
  </si>
  <si>
    <t>316-0075</t>
  </si>
  <si>
    <t>Клин для кафельной плитки, 29х7мм, 50 шт в упак.</t>
  </si>
  <si>
    <t>Клин для кафельной плитки, 24х7мм, 100 шт в упак.</t>
  </si>
  <si>
    <t>907-1110</t>
  </si>
  <si>
    <t>907-2110</t>
  </si>
  <si>
    <t>907-4110</t>
  </si>
  <si>
    <t>907-6110</t>
  </si>
  <si>
    <t>907-3110</t>
  </si>
  <si>
    <t>909-1110</t>
  </si>
  <si>
    <t>909-2110</t>
  </si>
  <si>
    <t>909-3110</t>
  </si>
  <si>
    <t>909-4110</t>
  </si>
  <si>
    <t>909-6110</t>
  </si>
  <si>
    <t>670-3366</t>
  </si>
  <si>
    <t>6R</t>
  </si>
  <si>
    <t>Зажим "Флажок" 1,4 мм 50 шт/пакет</t>
  </si>
  <si>
    <t>Зажим "Флажок" 1,4 мм 100 шт/пакет</t>
  </si>
  <si>
    <t>Зажим "Флажок" 1,4 мм 500 шт/пакет</t>
  </si>
  <si>
    <t>Зажим "Флажок" 1,4 мм 100 шт/ведро</t>
  </si>
  <si>
    <t>Зажим "Флажок" 1,4 мм 500 шт/ведро</t>
  </si>
  <si>
    <t>Зажим "Ворота" 1,0 мм 50 шт/пакет</t>
  </si>
  <si>
    <t>Зажим "Ворота" 1,0 мм 100 шт/пакет</t>
  </si>
  <si>
    <t>Зажим "Ворота" 1,0 мм 500 шт/пакет</t>
  </si>
  <si>
    <t>Зажим "Кольцо" 1,4 мм 50 шт/пакет</t>
  </si>
  <si>
    <t>Зажим "Кольцо" 1,4 мм 100 шт/пакет</t>
  </si>
  <si>
    <t>Зажим "Кольцо" 1,4 мм 500 шт/пакет</t>
  </si>
  <si>
    <t>Зажим "Ворота" 1,4 мм 50 шт/пакет</t>
  </si>
  <si>
    <t>Зажим "Ворота" 1,4 мм 100 шт/пакет</t>
  </si>
  <si>
    <t>Зажим "Ворота" 1,4 мм 500 шт/пакет</t>
  </si>
  <si>
    <t xml:space="preserve">Зажим "Флажок  1,4 мм" + Клин 40шт + 40шт/ведро </t>
  </si>
  <si>
    <t>Зажим "Флажок  1,4 мм" + Клин 40шт + 40шт/пакет</t>
  </si>
  <si>
    <t xml:space="preserve">Зажим "Кольцо 1,4 мм" + Клин 40шт + 40 шт/пакет </t>
  </si>
  <si>
    <t>Зажим "Ворота 1,4 мм" + Клин "Ворота" 40шт + 40шт/пакет</t>
  </si>
  <si>
    <t>Зажим "Ворота 1,0 мм" + Клин "Ворота", 40шт + 40шт/пакет</t>
  </si>
  <si>
    <t>6100-10</t>
  </si>
  <si>
    <t xml:space="preserve">Ручка для мини-валика "Black White mini" </t>
  </si>
  <si>
    <t>Крестики многоразовые серии "PROFI"</t>
  </si>
  <si>
    <t>102-0015</t>
  </si>
  <si>
    <t>Крестики многоразовые для кафеля 1,5 мм, h=20 мм, 20шт/уп</t>
  </si>
  <si>
    <t>102-0020</t>
  </si>
  <si>
    <t>Крестики многоразовые для кафеля 2,0 мм, h=20 мм, 20шт/уп</t>
  </si>
  <si>
    <t>102-0025</t>
  </si>
  <si>
    <t>Крестики многоразовые для кафеля 2,5 мм, h=20 мм, 20шт/уп</t>
  </si>
  <si>
    <t>102-0030</t>
  </si>
  <si>
    <t>Крестики многоразовые для кафеля 3,0 мм, h=20 мм, 20шт/уп</t>
  </si>
  <si>
    <t>339-1300</t>
  </si>
  <si>
    <t>Зажим "Флажок" 1,4 мм 300 шт/пакет</t>
  </si>
  <si>
    <t>449-1300</t>
  </si>
  <si>
    <t>Зажим "Кольцо" 1,4 мм 300 шт/пакет</t>
  </si>
  <si>
    <t>669-1300</t>
  </si>
  <si>
    <t>Зажим "Ворота" 1,0 мм 300 шт/пакет</t>
  </si>
  <si>
    <t>339-2100</t>
  </si>
  <si>
    <t>559-2100</t>
  </si>
  <si>
    <t>Зажим "Ворота" 1,4 мм 300 шт/пакет</t>
  </si>
  <si>
    <t>559-1300</t>
  </si>
  <si>
    <t>Зажим "Флажок" 1,4 мм 800 шт/коробка</t>
  </si>
  <si>
    <t>860-025</t>
  </si>
  <si>
    <t>860-035</t>
  </si>
  <si>
    <t>860-050</t>
  </si>
  <si>
    <t>860-075</t>
  </si>
  <si>
    <t>860-100</t>
  </si>
  <si>
    <t>860-120</t>
  </si>
  <si>
    <t>317-8200</t>
  </si>
  <si>
    <t>533-020</t>
  </si>
  <si>
    <t xml:space="preserve">Ведро ударопрочное серии "PROFI" </t>
  </si>
  <si>
    <t>449-3050</t>
  </si>
  <si>
    <t>Зажим "Квадрат" 0,7 мм 50 шт/пакет</t>
  </si>
  <si>
    <t>449-3100</t>
  </si>
  <si>
    <t>Зажим "Квадрат" 0,7 мм 100 шт/пакет</t>
  </si>
  <si>
    <t>449-3300</t>
  </si>
  <si>
    <t>Зажим "Квадрат" 0,7 мм 300 шт/пакет</t>
  </si>
  <si>
    <t>449-3500</t>
  </si>
  <si>
    <t>Зажим "Квадрат" 0,7 мм 500 шт/пакет</t>
  </si>
  <si>
    <t>042-002</t>
  </si>
  <si>
    <t>Зажим "Квадрат" 0,7 мм 3000 шт/коробка</t>
  </si>
  <si>
    <t>Шпатели серии "PROFI" (лезвие имеет прямой угол)</t>
  </si>
  <si>
    <t>580-2250</t>
  </si>
  <si>
    <t>580-3250</t>
  </si>
  <si>
    <t>580-1250</t>
  </si>
  <si>
    <t>580-4250</t>
  </si>
  <si>
    <t>580-5250</t>
  </si>
  <si>
    <t>Валики серии "PROFI" Ø60 мм (для фасадных работ)</t>
  </si>
  <si>
    <t>660-1180</t>
  </si>
  <si>
    <t>660-1250</t>
  </si>
  <si>
    <t>660-3180</t>
  </si>
  <si>
    <t>660-3250</t>
  </si>
  <si>
    <t>Ролики серии "PROFI" Ø60 мм</t>
  </si>
  <si>
    <t>Ролики серии "PROFI" Ø42 мм</t>
  </si>
  <si>
    <t>Валики серии "PROFI" Ø42 мм</t>
  </si>
  <si>
    <t>830-025</t>
  </si>
  <si>
    <t>830-035</t>
  </si>
  <si>
    <t>830-050</t>
  </si>
  <si>
    <t>830-075</t>
  </si>
  <si>
    <t>830-100</t>
  </si>
  <si>
    <t>830-120</t>
  </si>
  <si>
    <t>840-025</t>
  </si>
  <si>
    <t>840-035</t>
  </si>
  <si>
    <t>840-050</t>
  </si>
  <si>
    <t>840-075</t>
  </si>
  <si>
    <t>840-100</t>
  </si>
  <si>
    <t>840-120</t>
  </si>
  <si>
    <t>333-0200</t>
  </si>
  <si>
    <t>Шпатель гладкий универсальный серии "White Edition"</t>
  </si>
  <si>
    <t>Шпатель гладкий универсальный (для декоративной штукатурки, для распределения составов по поверхности, для обоев)</t>
  </si>
  <si>
    <t>Зажим "Ворота" 1,0 мм 3500 шт/коробка</t>
  </si>
  <si>
    <t>Зажим "Ворота" 1,4 мм 3500 шт/коробка</t>
  </si>
  <si>
    <t>669-3050</t>
  </si>
  <si>
    <t>Зажим "Ворота" 2,0 мм 50 шт/пакет</t>
  </si>
  <si>
    <t>669-3100</t>
  </si>
  <si>
    <t>Зажим "Ворота" 2,0 мм 100 шт/пакет</t>
  </si>
  <si>
    <t>669-3300</t>
  </si>
  <si>
    <t>Зажим "Ворота" 2,0 мм 300 шт/пакет</t>
  </si>
  <si>
    <t>669-3500</t>
  </si>
  <si>
    <t>Зажим "Ворота" 2,0 мм 500 шт/пакет</t>
  </si>
  <si>
    <t>052-020</t>
  </si>
  <si>
    <t>669-4050</t>
  </si>
  <si>
    <t>Зажим "Ворота" 2,5 мм 50 шт/пакет</t>
  </si>
  <si>
    <t>669-4100</t>
  </si>
  <si>
    <t>Зажим "Ворота" 2,5 мм 100 шт/пакет</t>
  </si>
  <si>
    <t>669-4300</t>
  </si>
  <si>
    <t>Зажим "Ворота" 2,5 мм 300 шт/пакет</t>
  </si>
  <si>
    <t>669-4500</t>
  </si>
  <si>
    <t>Зажим "Ворота" 2,5 мм 500 шт/пакет</t>
  </si>
  <si>
    <t>052-025</t>
  </si>
  <si>
    <t>669-5050</t>
  </si>
  <si>
    <t>Зажим "Ворота" 3,0 мм 50 шт/пакет</t>
  </si>
  <si>
    <t>669-5100</t>
  </si>
  <si>
    <t>Зажим "Ворота" 3,0 мм 100 шт/пакет</t>
  </si>
  <si>
    <t>669-5300</t>
  </si>
  <si>
    <t>Зажим "Ворота" 3,0 мм 300 шт/пакет</t>
  </si>
  <si>
    <t>669-5500</t>
  </si>
  <si>
    <t>Зажим "Ворота" 3,0 мм 500 шт/пакет</t>
  </si>
  <si>
    <t>052-030</t>
  </si>
  <si>
    <t>449-4050</t>
  </si>
  <si>
    <t>Зажим "Панда" 1,0 мм 50 шт/пакет</t>
  </si>
  <si>
    <t>449-4100</t>
  </si>
  <si>
    <t>Зажим "Панда" 1,0 мм 100 шт/пакет</t>
  </si>
  <si>
    <t>449-4300</t>
  </si>
  <si>
    <t>Зажим "Панда" 1,0 мм 300 шт/пакет</t>
  </si>
  <si>
    <t>449-4500</t>
  </si>
  <si>
    <t>Зажим "Панда" 1,0 мм 500 шт/пакет</t>
  </si>
  <si>
    <t>042-111</t>
  </si>
  <si>
    <t>Шпатель фуговальный серии "Black White"</t>
  </si>
  <si>
    <t>308-086</t>
  </si>
  <si>
    <t>длина 86 мм, эластичная резина, двухкомпонентная ручка (для затирки кафельных швов)</t>
  </si>
  <si>
    <t>308-126</t>
  </si>
  <si>
    <t>длина 126 мм, эластичная резина, двухкомпонентная ручка (для затирки кафельных швов)</t>
  </si>
  <si>
    <t>052-000</t>
  </si>
  <si>
    <t>Планка универсальная (используется с СВП) 20шт/пакет</t>
  </si>
  <si>
    <t xml:space="preserve">Клин "Ворота" 50 шт/пакет </t>
  </si>
  <si>
    <t>Клин "Ворота" 100 шт/пакет</t>
  </si>
  <si>
    <t xml:space="preserve">Клин "Ворота" 200 шт/пакет </t>
  </si>
  <si>
    <t xml:space="preserve">Клин 50 шт/пакет </t>
  </si>
  <si>
    <t xml:space="preserve">Клин 100 шт/пакет </t>
  </si>
  <si>
    <t xml:space="preserve">Клин 200 шт/пакет </t>
  </si>
  <si>
    <t>Клин 50 шт/ведро</t>
  </si>
  <si>
    <t xml:space="preserve">Клин 200 шт/ведро </t>
  </si>
  <si>
    <t>Клин 400 шт/коробка</t>
  </si>
  <si>
    <t>Зажим "Флажок" 1,4 мм 6400 шт/коробка</t>
  </si>
  <si>
    <t>Зажим "Ворота" 2,0 мм 3600 шт/коробка</t>
  </si>
  <si>
    <t>Зажим "Ворота" 2,5 мм 3500 шт/коробка</t>
  </si>
  <si>
    <t>Зажим "Ворота" 3,0 мм 3300 шт/коробка</t>
  </si>
  <si>
    <t>Зажим "Панда" 1,0 мм 3300 шт/коробка</t>
  </si>
  <si>
    <t>6250-25</t>
  </si>
  <si>
    <t>0562-25</t>
  </si>
  <si>
    <t>0563-25</t>
  </si>
  <si>
    <t xml:space="preserve">Подкова многоразовая серии "PROFI" </t>
  </si>
  <si>
    <t>444-0010</t>
  </si>
  <si>
    <t>Подкова многоразовая 1 мм, пакет 100 шт.</t>
  </si>
  <si>
    <t>444-0015</t>
  </si>
  <si>
    <t>Подкова многоразовая 1,5 мм, пакет 100 шт.</t>
  </si>
  <si>
    <t>444-0020</t>
  </si>
  <si>
    <t>Подкова многоразовая 2 мм, пакет 100 шт.</t>
  </si>
  <si>
    <t>444-0025</t>
  </si>
  <si>
    <t>Подкова многоразовая 2,5 мм, пакет 100 шт.</t>
  </si>
  <si>
    <t>444-0030</t>
  </si>
  <si>
    <t>Подкова многоразовая 3 мм, пакет 100 шт.</t>
  </si>
  <si>
    <t>444-0510</t>
  </si>
  <si>
    <t>Подкова многоразовая 1 мм, пакет 50 шт.</t>
  </si>
  <si>
    <t>444-0515</t>
  </si>
  <si>
    <t>Подкова многоразовая 1,5 мм, пакет 50 шт.</t>
  </si>
  <si>
    <t>Подкова многоразовая 2 мм, пакет 50 шт.</t>
  </si>
  <si>
    <t>444-0520</t>
  </si>
  <si>
    <t>Подкова многоразовая 2,5 мм, пакет 50 шт.</t>
  </si>
  <si>
    <t>444-0525</t>
  </si>
  <si>
    <t>Подкова многоразовая 3 мм, пакет 50 шт.</t>
  </si>
  <si>
    <t>444-0530</t>
  </si>
  <si>
    <t>446-4040</t>
  </si>
  <si>
    <t>Зажим "Квадрат 0,7 мм" + Клин, 40шт + 40шт/пакет</t>
  </si>
  <si>
    <t>447-4040</t>
  </si>
  <si>
    <t>Зажим "Панда 1,0 мм" + Клин, 40шт + 40шт/пакет</t>
  </si>
  <si>
    <t>533-120</t>
  </si>
  <si>
    <t>612-030</t>
  </si>
  <si>
    <t>612-040</t>
  </si>
  <si>
    <t>612-050</t>
  </si>
  <si>
    <t>612-080</t>
  </si>
  <si>
    <t>570-001</t>
  </si>
  <si>
    <t>Шпатели для затирки серии "White Edition"</t>
  </si>
  <si>
    <t xml:space="preserve">Шпатели-правило со сменным лезвием </t>
  </si>
  <si>
    <t>605-0250</t>
  </si>
  <si>
    <t>605-0400</t>
  </si>
  <si>
    <t>605-0600</t>
  </si>
  <si>
    <t>605-0800</t>
  </si>
  <si>
    <t xml:space="preserve">длина 250 мм, толщина 0,5 мм, нержавеющая сталь </t>
  </si>
  <si>
    <t xml:space="preserve">длина 400 мм, толщина 0,5 мм, нержавеющая сталь </t>
  </si>
  <si>
    <t xml:space="preserve">длина 600 мм, толщина 0,5 мм, нержавеющая сталь </t>
  </si>
  <si>
    <t xml:space="preserve">длина 800 мм, толщина 0,5 мм, нержавеющая сталь </t>
  </si>
  <si>
    <t>570-002</t>
  </si>
  <si>
    <t>Терки фуговальные серии "PROFI"</t>
  </si>
  <si>
    <t>670-002</t>
  </si>
  <si>
    <t>670-003</t>
  </si>
  <si>
    <t>670-004</t>
  </si>
  <si>
    <t>670-005</t>
  </si>
  <si>
    <t>670-006</t>
  </si>
  <si>
    <t>670-200</t>
  </si>
  <si>
    <t>415-0250</t>
  </si>
  <si>
    <t>415-0400</t>
  </si>
  <si>
    <t>415-0600</t>
  </si>
  <si>
    <t>415-0800</t>
  </si>
  <si>
    <t xml:space="preserve">Сменное лезвие для шпателя-правило </t>
  </si>
  <si>
    <t>12Р</t>
  </si>
  <si>
    <t>позиционирование кистей, размер 32*14 см, крепление на магнитах (на вспененной основе)</t>
  </si>
  <si>
    <t>Рекламные материалы (позиционирование кистей)</t>
  </si>
  <si>
    <t>11Р</t>
  </si>
  <si>
    <t>терки фуговальные, размер 18*12,5 см, крепление на магнитах (на вспененной основе)</t>
  </si>
  <si>
    <t>Рекламные материалы (терки фуговальные)</t>
  </si>
  <si>
    <t>Рекламные материалы (шпатель многофункциональный)</t>
  </si>
  <si>
    <t>14Р</t>
  </si>
  <si>
    <t>шпатель многофункциональный, размер 18*12,5 см, крепление на магнитах (на вспененной основе)</t>
  </si>
  <si>
    <t>Верхний большой фриз DECOR для об1, размеры 100*25 см, крепление на магнитах</t>
  </si>
  <si>
    <t>Нижний большой фриз DECOR для об1, размеры 100*25 см, крепление на магнитах</t>
  </si>
  <si>
    <t>Рекламные материалы (фризы с логотипом DECOR)</t>
  </si>
  <si>
    <t>Каталог 21*29,7 см А4</t>
  </si>
  <si>
    <t>Клин 1600 шт/коробка</t>
  </si>
  <si>
    <t xml:space="preserve">Клин "Ворота" 1700 шт/коробка </t>
  </si>
  <si>
    <t>Зажим "Кольцо" 1,4 мм 4300 шт/коробка</t>
  </si>
  <si>
    <t>338-1010</t>
  </si>
  <si>
    <t>Крестики для кафеля 1,0 мм, 1000 шт.</t>
  </si>
  <si>
    <t>338-1510</t>
  </si>
  <si>
    <t>Крестики для кафеля 1,5 мм, 1000 шт.</t>
  </si>
  <si>
    <t>338-2010</t>
  </si>
  <si>
    <t>Крестики для кафеля 2,0 мм, 1000 шт.</t>
  </si>
  <si>
    <t>338-2510</t>
  </si>
  <si>
    <t>Крестики для кафеля 2,5 мм, 1000 шт.</t>
  </si>
  <si>
    <t xml:space="preserve">Терка DЕCOR, 2K, 280х140 мм, вискозная оранж. губка (для очищения плитки от затирки и для глянцевания штукатурок) </t>
  </si>
  <si>
    <t>Терка DЕCOR, 2K, 280х140 мм, EVA черная резина (для финишных штукатурных работ)</t>
  </si>
  <si>
    <t>Терка DЕCOR, 2К, 280х140 мм, крупнопористый бежевый поролон (для замывания плитки)</t>
  </si>
  <si>
    <t>Терка DЕCOR, 2К, 280х140 мм, грубый желтый поролон (для очищения рельефной плитки от затирки)</t>
  </si>
  <si>
    <t>Терка DЕCOR, 2К, 280х140 мм, мелкопористый черный поролон (для замывания плитки)</t>
  </si>
  <si>
    <t>Губка DЕCOR, Вискозная оранж., 160х110х60 мм (для замывания плитки)</t>
  </si>
  <si>
    <t>670-500</t>
  </si>
  <si>
    <t>Губка DЕCOR, грубый поролон, 160х110х60 мм (для очищения плитки от остатков затирки)</t>
  </si>
  <si>
    <t>670-400</t>
  </si>
  <si>
    <t>Губка DЕCOR, крупнопористый поролон, 160х110х60 мм (для замывания плитки)</t>
  </si>
  <si>
    <t>890-075</t>
  </si>
  <si>
    <t>890-100</t>
  </si>
  <si>
    <t>990-075</t>
  </si>
  <si>
    <t>990-100</t>
  </si>
  <si>
    <t xml:space="preserve">Кисть декоративная 75 мм, темный ворс (для финишного покрытия) </t>
  </si>
  <si>
    <t xml:space="preserve">Кисть декоративная 100 мм, темный ворс (для финишного покрытия) </t>
  </si>
  <si>
    <t>0565-45</t>
  </si>
  <si>
    <t>0565-50</t>
  </si>
  <si>
    <t>669-6100</t>
  </si>
  <si>
    <t>669-6500</t>
  </si>
  <si>
    <t>Ролики-макси серии "PROFI" Ø42 мм, 450 мм</t>
  </si>
  <si>
    <t>365-0450</t>
  </si>
  <si>
    <t>375-0450</t>
  </si>
  <si>
    <t>314-001</t>
  </si>
  <si>
    <t>Зажим высокий "Ворота" 1,0 мм 100 шт/пакет, для керамогранита до 21 мм</t>
  </si>
  <si>
    <t>Зажим высокий "Ворота" 1,0 мм 500 шт/пакет, для керамогранита до 21 мм</t>
  </si>
  <si>
    <t>890-200</t>
  </si>
  <si>
    <t>Кисть DЕCOR 200мм, темный ворс, для лака</t>
  </si>
  <si>
    <t>319-0160</t>
  </si>
  <si>
    <t>319-0200</t>
  </si>
  <si>
    <t>319-0250</t>
  </si>
  <si>
    <t>319-0300</t>
  </si>
  <si>
    <t>319-0350</t>
  </si>
  <si>
    <t>319-0450</t>
  </si>
  <si>
    <t>319-0600</t>
  </si>
  <si>
    <t>999-120</t>
  </si>
  <si>
    <t xml:space="preserve">Миксер для сухих смесей серии "PROFI" </t>
  </si>
  <si>
    <t>670-2548</t>
  </si>
  <si>
    <t>999-076</t>
  </si>
  <si>
    <t>999-090</t>
  </si>
  <si>
    <t>Скребок для расшивки швов серии "PROFI"</t>
  </si>
  <si>
    <t>113-003</t>
  </si>
  <si>
    <t>Скребок DECOR для расшивки швов, 2+1=3 мм лезвие</t>
  </si>
  <si>
    <t>113-004</t>
  </si>
  <si>
    <t>Сменное лезвие 2+2+2 мм на скребок для расшивки швов</t>
  </si>
  <si>
    <t>314-003</t>
  </si>
  <si>
    <t>Ручка съемная DECOR для переноса ведер, пакетов, сумок</t>
  </si>
  <si>
    <t>Кол-во в кор. №2</t>
  </si>
  <si>
    <t>Кол-во в кор. №1</t>
  </si>
  <si>
    <t>6</t>
  </si>
  <si>
    <t>240</t>
  </si>
  <si>
    <t xml:space="preserve">250х100 мм, мягкая резина, для цементных затирок </t>
  </si>
  <si>
    <t xml:space="preserve">250х100 мм, жесткая резина, для эпоксидных затирок </t>
  </si>
  <si>
    <t>Адаптер для шпателя-правило со сменным лезвием</t>
  </si>
  <si>
    <t>314-002</t>
  </si>
  <si>
    <t>Адаптер DECOR для шпателя-правило 605</t>
  </si>
  <si>
    <t>111-0240</t>
  </si>
  <si>
    <t>321-0080</t>
  </si>
  <si>
    <t>321-0100</t>
  </si>
  <si>
    <t>321-0120</t>
  </si>
  <si>
    <t>321-0140</t>
  </si>
  <si>
    <t>Шпатель-скребок, для очистки поверхностей серии "PROFI"</t>
  </si>
  <si>
    <t>Шпатель-скребок DЕCOR 80 мм, 0,7 мм, коническая резьба, для удаления краски</t>
  </si>
  <si>
    <t>Шпатель-скребок DЕCOR 100 мм, 0,7 мм, коническая резьба, для удаления краски</t>
  </si>
  <si>
    <t>Шпатель-скребок DЕCOR 120 мм, 0,7 мм, коническая резьба, для удаления краски</t>
  </si>
  <si>
    <t>Шпатель-скребок DЕCOR 140 мм, 0,7 мм, коническая резьба, для удаления краски</t>
  </si>
  <si>
    <t>"PROFI универсальная" 25х15 мм, смешанный искусственный ворс, пластиковая ручка</t>
  </si>
  <si>
    <t>"PROFI универсальная" 35х15 мм, смешанный искусственный ворс, пластиковая ручка</t>
  </si>
  <si>
    <t>"PROFI универсальная" 50х15 мм, смешанный искусственный ворс, пластиковая ручка</t>
  </si>
  <si>
    <t>"PROFI универсальная" 65х15 мм, смешанный искусственный ворс, пластиковая ручка</t>
  </si>
  <si>
    <t>"PROFI универсальная" 75х15 мм, смешанный искусственный ворс, пластиковая ручка</t>
  </si>
  <si>
    <t>"PROFI универсальная" 100х15 мм, смешанный искусственный ворс, пластиковая ручка</t>
  </si>
  <si>
    <t>"PROFI универсальная" 100х25 мм, смешанный искусственный ворс, пластиковая ручка</t>
  </si>
  <si>
    <t>"PROFI универсальная" 120х25 мм, смешанный искусственный ворс, пластиковая ручка</t>
  </si>
  <si>
    <t>"PROFI универсальная" 120х35 мм, смешанный искусственный ворс, пластиковая ручка</t>
  </si>
  <si>
    <t>Торцевая 50х140 мм, длина щетины 70 мм, синтетический ворс, пластиковая ручка (для нанесения клея)</t>
  </si>
  <si>
    <t>Торцевая 70х150 мм, длина щетины 70 мм, синтетический ворс, пластиковая ручка (для нанесения клея)</t>
  </si>
  <si>
    <t>Торцевая 70х170 мм, длина щетины 70 мм, синтетический ворс, пластиковая ручка (для нанесения клея)</t>
  </si>
  <si>
    <t>Торцевая 80х180 мм, длина щетины 70 мм, синтетический ворс, пластиковая ручка (для нанесения клея)</t>
  </si>
  <si>
    <t>Кисть декоративная 75 мм, светлый смешанный искусственный ворс (для создания фактурного рисунка)</t>
  </si>
  <si>
    <t>Кисть декоративная 100 мм, светлый смешанный искусственный ворс (для создания фактурного рисунка)</t>
  </si>
  <si>
    <t>ХИТ 25х12 мм, светлый смешанный искусственный ворс, пластиковая ручка</t>
  </si>
  <si>
    <t>ХИТ 40х12 мм, светлый смешанный искусственный ворс, пластиковая ручка</t>
  </si>
  <si>
    <t xml:space="preserve">ХИТ 75х14 мм, светлый смешанный искусственный ворс, пластиковая ручка </t>
  </si>
  <si>
    <t>ХИТ 100х14 мм, светлый смешанный искусственный ворс, пластиковая ручка</t>
  </si>
  <si>
    <t>Кисть круглая d30 мм КР-30, светлый смешанный искусственный ворс, пластиковая ручка</t>
  </si>
  <si>
    <t>Кисть круглая d40 мм КР-40, светлый смешанный искусственный ворс, пластиковая ручка</t>
  </si>
  <si>
    <t>Кисть круглая d50 мм КР-50, светлый смешанный искусственный ворс, пластиковая ручка</t>
  </si>
  <si>
    <t>Кисть маховая d65 мм КМ-65, светлый смешанный искусственный ворс, пластиковая ручка</t>
  </si>
  <si>
    <t>Кисть маховая d80 мм КМ-80, светлый смешанный искусственный ворс, пластиковая ручка</t>
  </si>
  <si>
    <t>Ракля 30х70 мм, светлый смешанный искусственный ворс, пластиковая ручка</t>
  </si>
  <si>
    <t>Ракля 30х100 мм, светлый смешанный искусственный ворс, пластиковая ручка</t>
  </si>
  <si>
    <t>Ракля 30х120 мм, светлый смешанный искусственный ворс, пластиковая ручка</t>
  </si>
  <si>
    <t>Ракля 40х140 мм, светлый смешанный искусственный ворс, пластиковая ручка</t>
  </si>
  <si>
    <t>Ракля 50х150 мм, светлый смешанный искусственный ворс, пластиковая ручка</t>
  </si>
  <si>
    <t>"STANDARD универсальная" 50х15 мм, светлый смешанный искусственный ворс, пластиковая ручка</t>
  </si>
  <si>
    <t xml:space="preserve">"STANDARD универсальная" 75х15 мм, светлый смешанный искусственный ворс, пластиковая ручка </t>
  </si>
  <si>
    <t>"Неделька: Понедельник" 20х12 мм, светлый смешанный искусственный ворс, пластиковая ручка</t>
  </si>
  <si>
    <t xml:space="preserve">"Неделька: Вторник" 25х12 мм, светлый смешанный искусственный ворс, пластиковая ручка </t>
  </si>
  <si>
    <t>"Неделька: Среда" 40х12 мм, светлый смешанный искусственный ворс, пластиковая ручка</t>
  </si>
  <si>
    <t>"Неделька: Четверг" 50х14 мм, светлый смешанный искусственный ворс, пластиковая ручка</t>
  </si>
  <si>
    <t>"Неделька: Пятница" 65х14 мм, светлый смешанный искусственный ворс, пластиковая ручка</t>
  </si>
  <si>
    <t>"Неделька: Суббота" 75х14 мм, светлый смешанный искусственный ворс, пластиковая ручка</t>
  </si>
  <si>
    <t>"Неделька: Воскресенье" 100х14 мм, светлый смешанный искусственный ворс, пластиковая ручка</t>
  </si>
  <si>
    <t>"STANDARD универсальная" 25х15 мм, светлый смешанный искусственный ворс, пластиковая ручка</t>
  </si>
  <si>
    <t>"STANDARD универсальная" 35х15 мм, светлый смешанный искусственный ворс, пластиковая ручка</t>
  </si>
  <si>
    <t>"STANDARD универсальная" 65х15 мм, светлый смешанный искусственный ворс, пластиковая ручка</t>
  </si>
  <si>
    <t>Радиаторная кисть 25х12 мм, светлый смешанный искусственный ворс, пластиковая ручка</t>
  </si>
  <si>
    <t xml:space="preserve">"STANDARD универсальная" 100х15 мм, светлый смешанный искусственный ворс, пластиковая ручка </t>
  </si>
  <si>
    <t xml:space="preserve">Радиаторная кисть 40х12 мм, светлый смешанный искусственный ворс, пластиковая ручка </t>
  </si>
  <si>
    <t>Радиаторная кисть 50х14 мм, светлый смешанный искусственный ворс, пластиковая ручка</t>
  </si>
  <si>
    <t>Радиаторная кисть 65х14 мм, светлый смешанный искусственный ворс, пластиковая ручка</t>
  </si>
  <si>
    <t xml:space="preserve">Радиаторная кисть 75х14 мм, светлый смешанный искусственный ворс, пластиковая ручка </t>
  </si>
  <si>
    <t>Маховая кисть d 110 мм, синтетический ворс, пластиковый корпус</t>
  </si>
  <si>
    <t>Гладилки серии "PROFI"</t>
  </si>
  <si>
    <t>680-001</t>
  </si>
  <si>
    <t>Гладилка DЕCOR, 3K, 280х130 мм, Нерж. прямая; 0,7 мм</t>
  </si>
  <si>
    <t>680-004</t>
  </si>
  <si>
    <t>Гладилка DЕCOR, 3К, 280х130мм, Нерж. зуб 4х4 мм; 0,7 мм</t>
  </si>
  <si>
    <t>680-006</t>
  </si>
  <si>
    <t>Гладилка DЕCOR, 3К, 280х130мм, Нерж. зуб 6х6 мм; 0,7 мм</t>
  </si>
  <si>
    <t>680-008</t>
  </si>
  <si>
    <t>Гладилка DЕCOR, 3К, 280х130мм, Нерж. зуб 8х8 мм; 0,7 мм</t>
  </si>
  <si>
    <t>680-010</t>
  </si>
  <si>
    <t>Гладилка DЕCOR, 3К, 280х130мм, Нерж. зуб 10х10 мм; 0,7 мм</t>
  </si>
  <si>
    <t>680-012</t>
  </si>
  <si>
    <t>Гладилка DЕCOR, 3К, 280х130мм, Нерж. зуб 12х12 мм; 0,7 мм</t>
  </si>
  <si>
    <t>680-104</t>
  </si>
  <si>
    <t>Гладилка DЕCOR, 3К, 280х130мм, Нерж. зуб 4х4 мм + 10х10 мм; 0,7 мм</t>
  </si>
  <si>
    <t>680-111</t>
  </si>
  <si>
    <t>Гладилка DЕCOR, 3К, 280х130мм, Нерж. зуб косой; 0,7 мм</t>
  </si>
  <si>
    <t>680-126</t>
  </si>
  <si>
    <t>Гладилка DЕCOR, 3К, 280х130мм, Нерж. зуб 6х6 мм + 12х12 мм; 0,7 мм</t>
  </si>
  <si>
    <t>680-222</t>
  </si>
  <si>
    <t>Гладилка DЕCOR, 3К, 280х130мм, Нерж. зуб коготь; 0,7 мм</t>
  </si>
  <si>
    <t>680-333</t>
  </si>
  <si>
    <t>Гладилка DЕCOR, 3К, 280х130мм, Нерж. полукруглый зуб 15х20 мм; 0,7 мм</t>
  </si>
  <si>
    <t>316-8700</t>
  </si>
  <si>
    <t>Шпатель для клея DECOR 135х90 мм, 4-х сторон. (зуб: А1, А2, В1, В2)</t>
  </si>
  <si>
    <t>316-8800</t>
  </si>
  <si>
    <t>Шпатель плиточника DECOR 180х135 мм, 4-х сторон. (зуб: 4, 6, 8, 10 мм)</t>
  </si>
  <si>
    <t>Ёмкости для затирки и гипса</t>
  </si>
  <si>
    <t>670-0067</t>
  </si>
  <si>
    <t>Ёмкость DЕCOR для гипса и затирки, 0,67 л., низкая</t>
  </si>
  <si>
    <t>670-1167</t>
  </si>
  <si>
    <t>Ёмкость DЕCOR для гипса и затирки, 0,67 л., высокая</t>
  </si>
  <si>
    <t>308-4000</t>
  </si>
  <si>
    <t>Набор шпателей DЕCOR для формирования швов</t>
  </si>
  <si>
    <t>Набор шпателей для формирования швов серии "PROFI"</t>
  </si>
  <si>
    <t>670-1114</t>
  </si>
  <si>
    <t xml:space="preserve">Ведро "Старателя" ударопрочное серии "PROFI" </t>
  </si>
  <si>
    <t xml:space="preserve">Мешалка для краски серии "PROFI" </t>
  </si>
  <si>
    <t>309-0001</t>
  </si>
  <si>
    <t>309-0060</t>
  </si>
  <si>
    <t>Шпатель для деликатных работ DECOR 60 мм, пластиковый</t>
  </si>
  <si>
    <t>309-0080</t>
  </si>
  <si>
    <t>Шпатель для деликатных работ DECOR 80 мм, пластиковый</t>
  </si>
  <si>
    <t>309-0100</t>
  </si>
  <si>
    <t>Шпатель для деликатных работ DECOR 100 мм, пластиковый</t>
  </si>
  <si>
    <t>669-0050</t>
  </si>
  <si>
    <t>669-0100</t>
  </si>
  <si>
    <t>669-0300</t>
  </si>
  <si>
    <t>669-0500</t>
  </si>
  <si>
    <t>052-005</t>
  </si>
  <si>
    <t>Зажим "Ворота" 0,5 мм 50 шт/пакет</t>
  </si>
  <si>
    <t>Зажим "Ворота" 0,5 мм 100 шт/пакет</t>
  </si>
  <si>
    <t>Зажим "Ворота" 0,5 мм 300 шт/пакет</t>
  </si>
  <si>
    <t>Зажим "Ворота" 0,5 мм 500 шт/пакет</t>
  </si>
  <si>
    <t xml:space="preserve">Зажим "Ворота" 0,5 мм </t>
  </si>
  <si>
    <t>533-016</t>
  </si>
  <si>
    <t>670-0020</t>
  </si>
  <si>
    <t>670-0014</t>
  </si>
  <si>
    <t>633-016</t>
  </si>
  <si>
    <t>889-110</t>
  </si>
  <si>
    <t>Укрывной материал DECOR для напольного покрытия 1х10 м, плотность 200 гр/м2</t>
  </si>
  <si>
    <t>6110-10</t>
  </si>
  <si>
    <t>690-001</t>
  </si>
  <si>
    <t>Гладилка DЕCOR, 3K, 480х130 мм, Нерж. прямая; 0,7</t>
  </si>
  <si>
    <t>690-010</t>
  </si>
  <si>
    <t>Гладилка DЕCOR, 3K, 480х130 мм, Нерж. зуб 10х10 мм; 0,7</t>
  </si>
  <si>
    <t>690-012</t>
  </si>
  <si>
    <t>Гладилка DЕCOR, 3K, 480х130 мм, Нерж. зуб 12х12 мм; 0,7</t>
  </si>
  <si>
    <t>690-014</t>
  </si>
  <si>
    <t>Гладилка DЕCOR, 3K, 480х130 мм, Нерж. зуб 14х14 мм; 0,7</t>
  </si>
  <si>
    <t>690-333</t>
  </si>
  <si>
    <t>Гладилка DЕCOR, 3K, 480х130 мм, Нерж. полукруглый зуб 15х20 мм; 0,7</t>
  </si>
  <si>
    <t>308-1060</t>
  </si>
  <si>
    <t>Шпатель DЕCOR 60 мм для затирки швов и силиконов</t>
  </si>
  <si>
    <t>308-1080</t>
  </si>
  <si>
    <t>Шпатель DЕCOR 80 мм для затирки швов и силиконов</t>
  </si>
  <si>
    <t>308-1100</t>
  </si>
  <si>
    <t>Шпатель DЕCOR 100 мм для затирки швов и силиконов</t>
  </si>
  <si>
    <t>308-1120</t>
  </si>
  <si>
    <t>Шпатель DЕCOR 120 мм для затирки швов и силиконов</t>
  </si>
  <si>
    <t>308-1140</t>
  </si>
  <si>
    <t>Шпатель DЕCOR 140 мм для затирки швов и силиконов</t>
  </si>
  <si>
    <t>308-1160</t>
  </si>
  <si>
    <t>Шпатель DЕCOR 160 мм для затирки швов и силиконов</t>
  </si>
  <si>
    <t>Набор шпателей DЕCOR "Япончик" 50, 80 , 100, 120 мм, 0,3 мм</t>
  </si>
  <si>
    <t>309-120</t>
  </si>
  <si>
    <t>670-1120</t>
  </si>
  <si>
    <t>670-1130</t>
  </si>
  <si>
    <t>670-1150</t>
  </si>
  <si>
    <t>Держатель для шлифленты и абразивов</t>
  </si>
  <si>
    <t>110-2312</t>
  </si>
  <si>
    <t>Держатель для шлифленты и абразивов DECOR 230х115 мм</t>
  </si>
  <si>
    <t>650-001</t>
  </si>
  <si>
    <t>Гладилка DЕCOR, 3K, 300х130 мм, Нерж. прямая; 0,7</t>
  </si>
  <si>
    <t>650-004</t>
  </si>
  <si>
    <t>Гладилка DЕCOR, 3K, 300х130 мм, Нерж. зуб 4х4 мм; 0,7</t>
  </si>
  <si>
    <t>650-006</t>
  </si>
  <si>
    <t>Гладилка DЕCOR, 3K, 300х130 мм, Нерж. зуб 6х6 мм; 0,7</t>
  </si>
  <si>
    <t>650-008</t>
  </si>
  <si>
    <t>Гладилка DЕCOR, 3K, 300х130 мм, Нерж. зуб 8х8 мм; 0,7</t>
  </si>
  <si>
    <t>650-010</t>
  </si>
  <si>
    <t>Гладилка DЕCOR, 3K, 300х130 мм, Нерж. зуб 10х10 мм; 0,7</t>
  </si>
  <si>
    <t>650-012</t>
  </si>
  <si>
    <t>Гладилка DЕCOR, 3K, 300х130 мм, Нерж. зуб 12х12 мм; 0,7</t>
  </si>
  <si>
    <t>650-104</t>
  </si>
  <si>
    <t>Гладилка DЕCOR, 3K, 300х130 мм, Нерж. зуб 10х10 мм, 4х4 мм; 0,7</t>
  </si>
  <si>
    <t>650-068</t>
  </si>
  <si>
    <t>Гладилка DЕCOR, 3K, 300х130 мм, Нерж. зуб 6х6 мм, 8х8 мм; 0,7</t>
  </si>
  <si>
    <t>650-111</t>
  </si>
  <si>
    <t>Гладилка DЕCOR, 3K, 300х130 мм, Нерж. зуб косой; 0,7</t>
  </si>
  <si>
    <t>650-126</t>
  </si>
  <si>
    <t>Гладилка DЕCOR, 3K, 300х130 мм, Нерж. зуб 12х12 мм, 6х6 мм; 0,7</t>
  </si>
  <si>
    <t>650-333</t>
  </si>
  <si>
    <t>Гладилка DЕCOR, 3K, 300х130 мм, Нерж. полукруглый зуб 15х20 мм; 0,7</t>
  </si>
  <si>
    <t>Шпатель-лопатка усиленный</t>
  </si>
  <si>
    <t>318-0040</t>
  </si>
  <si>
    <t>Шпатель-лопатка DЕCOR 40 мм, 1-0,7 мм, конически шлифованный</t>
  </si>
  <si>
    <t>318-0060</t>
  </si>
  <si>
    <t>Шпатель-лопатка DЕCOR 60 мм, 1-0,7 мм, конически шлифованный</t>
  </si>
  <si>
    <t>318-0080</t>
  </si>
  <si>
    <t>Шпатель-лопатка DЕCOR 80 мм, 1-0,7 мм, конически шлифованный</t>
  </si>
  <si>
    <t>318-0100</t>
  </si>
  <si>
    <t>Шпатель-лопатка DЕCOR 100 мм, 1-0,7 мм, конически шлифованный</t>
  </si>
  <si>
    <t>318-0120</t>
  </si>
  <si>
    <t>Шпатель-лопатка DЕCOR 120 мм, 1-0,7 мм, конически шлифованный</t>
  </si>
  <si>
    <t>318-0150</t>
  </si>
  <si>
    <t>Шпатель-лопатка DЕCOR 150 мм, 1-0,7 мм, конически шлифованный</t>
  </si>
  <si>
    <t>Шпатель многофункциональный 11 в 1</t>
  </si>
  <si>
    <t>318-075</t>
  </si>
  <si>
    <t>507-001</t>
  </si>
  <si>
    <t>507-002</t>
  </si>
  <si>
    <t>507-003</t>
  </si>
  <si>
    <t>Перчатки DECOR PREMIUM прорезиненные, размер М</t>
  </si>
  <si>
    <t>Перчатки DECOR PREMIUM прорезиненные, размер L</t>
  </si>
  <si>
    <t>Перчатки DECOR PREMIUM прорезиненные, размер XL</t>
  </si>
  <si>
    <r>
      <rPr>
        <b/>
        <sz val="16"/>
        <color rgb="FFFF8029"/>
        <rFont val="Segoe UI"/>
        <family val="2"/>
        <charset val="204"/>
      </rPr>
      <t>Дополнительный ассортимент:</t>
    </r>
    <r>
      <rPr>
        <b/>
        <sz val="16"/>
        <color indexed="8"/>
        <rFont val="Segoe UI"/>
        <family val="2"/>
        <charset val="204"/>
      </rPr>
      <t xml:space="preserve"> Укрывной материал</t>
    </r>
  </si>
  <si>
    <r>
      <rPr>
        <b/>
        <sz val="16"/>
        <color rgb="FFFF8029"/>
        <rFont val="Segoe UI"/>
        <family val="2"/>
        <charset val="204"/>
      </rPr>
      <t>Дополнительный ассортимент:</t>
    </r>
    <r>
      <rPr>
        <b/>
        <sz val="16"/>
        <color indexed="8"/>
        <rFont val="Segoe UI"/>
        <family val="2"/>
        <charset val="204"/>
      </rPr>
      <t xml:space="preserve"> Телескопический стержень</t>
    </r>
  </si>
  <si>
    <r>
      <rPr>
        <b/>
        <sz val="16"/>
        <color rgb="FFFF8029"/>
        <rFont val="Segoe UI"/>
        <family val="2"/>
        <charset val="204"/>
      </rPr>
      <t>Дополнительный ассортимент:</t>
    </r>
    <r>
      <rPr>
        <b/>
        <sz val="16"/>
        <color indexed="8"/>
        <rFont val="Segoe UI"/>
        <family val="2"/>
        <charset val="204"/>
      </rPr>
      <t xml:space="preserve"> Перчатки универсальные PREMIUM</t>
    </r>
  </si>
  <si>
    <r>
      <rPr>
        <b/>
        <sz val="10.5"/>
        <rFont val="Segoe UI"/>
        <family val="2"/>
        <charset val="204"/>
      </rPr>
      <t xml:space="preserve">Набор "Универсальный": </t>
    </r>
    <r>
      <rPr>
        <sz val="10.5"/>
        <rFont val="Segoe UI"/>
        <family val="2"/>
        <charset val="204"/>
      </rPr>
      <t>ванночка 320х350 мм + валик 180 мм, бюгель 6 мм, ворс 11 мм, полиакрил тигр</t>
    </r>
  </si>
  <si>
    <r>
      <rPr>
        <b/>
        <sz val="10.5"/>
        <rFont val="Segoe UI"/>
        <family val="2"/>
        <charset val="204"/>
      </rPr>
      <t>Набор "Универсальный":</t>
    </r>
    <r>
      <rPr>
        <sz val="10.5"/>
        <rFont val="Segoe UI"/>
        <family val="2"/>
        <charset val="204"/>
      </rPr>
      <t xml:space="preserve"> ванночка 320х350 мм + валик 240 мм, бюгель 6 мм, ворс 11 мм, полиакрил тигр</t>
    </r>
  </si>
  <si>
    <r>
      <rPr>
        <b/>
        <sz val="10.5"/>
        <rFont val="Segoe UI"/>
        <family val="2"/>
        <charset val="204"/>
      </rPr>
      <t xml:space="preserve">Набор "Для обоев": </t>
    </r>
    <r>
      <rPr>
        <sz val="10.5"/>
        <rFont val="Segoe UI"/>
        <family val="2"/>
        <charset val="204"/>
      </rPr>
      <t>ванночка 320х350 мм + валик прижимной 150 мм, бюгель 6 мм + кисть торцевая 50х140 мм</t>
    </r>
  </si>
  <si>
    <r>
      <rPr>
        <b/>
        <sz val="10.5"/>
        <rFont val="Segoe UI"/>
        <family val="2"/>
        <charset val="204"/>
      </rPr>
      <t xml:space="preserve">Набор "Почти даром": </t>
    </r>
    <r>
      <rPr>
        <sz val="10.5"/>
        <rFont val="Segoe UI"/>
        <family val="2"/>
        <charset val="204"/>
      </rPr>
      <t>ванночка 320х350 мм + валик 240 мм, бюгель 6 мм, ворс 18 мм, полиакрил зеленый + валик прижимной 150 мм, бюгель 6 мм + кисть плоская 50 мм + кисть плоская 75 мм + шпатель универсальный 4в1</t>
    </r>
  </si>
  <si>
    <r>
      <rPr>
        <b/>
        <sz val="10.5"/>
        <rFont val="Segoe UI"/>
        <family val="2"/>
        <charset val="204"/>
      </rPr>
      <t>Набор "Универсальный + ":</t>
    </r>
    <r>
      <rPr>
        <sz val="10.5"/>
        <rFont val="Segoe UI"/>
        <family val="2"/>
        <charset val="204"/>
      </rPr>
      <t xml:space="preserve"> ванночка 320х350 мм + валик 240 мм, бюгель 6 мм, ворс 11 мм, полиакрил тигр + кисть 35 мм + кисть плоская 50 мм</t>
    </r>
  </si>
  <si>
    <r>
      <rPr>
        <b/>
        <sz val="10.5"/>
        <rFont val="Segoe UI"/>
        <family val="2"/>
        <charset val="204"/>
      </rPr>
      <t>Набор "Реальный":</t>
    </r>
    <r>
      <rPr>
        <sz val="10.5"/>
        <rFont val="Segoe UI"/>
        <family val="2"/>
        <charset val="204"/>
      </rPr>
      <t xml:space="preserve"> ванночка 260х290 мм + валик 180 мм, бюгель 6 мм, ворс 18 мм, полиакрил зеленый</t>
    </r>
  </si>
  <si>
    <r>
      <rPr>
        <b/>
        <sz val="10.5"/>
        <rFont val="Segoe UI"/>
        <family val="2"/>
        <charset val="204"/>
      </rPr>
      <t>Набор "Задорный":</t>
    </r>
    <r>
      <rPr>
        <sz val="10.5"/>
        <rFont val="Segoe UI"/>
        <family val="2"/>
        <charset val="204"/>
      </rPr>
      <t xml:space="preserve"> ванночка 260х290 мм + валик 180 мм, бюгель 6 мм, ворс 12 мм, полиамид </t>
    </r>
  </si>
  <si>
    <r>
      <rPr>
        <b/>
        <sz val="10.5"/>
        <rFont val="Segoe UI"/>
        <family val="2"/>
        <charset val="204"/>
      </rPr>
      <t>Набор "Креативный":</t>
    </r>
    <r>
      <rPr>
        <sz val="10.5"/>
        <rFont val="Segoe UI"/>
        <family val="2"/>
        <charset val="204"/>
      </rPr>
      <t xml:space="preserve"> ванночка 260х290 мм </t>
    </r>
    <r>
      <rPr>
        <b/>
        <sz val="10.5"/>
        <rFont val="Segoe UI"/>
        <family val="2"/>
        <charset val="204"/>
      </rPr>
      <t xml:space="preserve">+ </t>
    </r>
    <r>
      <rPr>
        <sz val="10.5"/>
        <rFont val="Segoe UI"/>
        <family val="2"/>
        <charset val="204"/>
      </rPr>
      <t>валик 180 мм, бюгель 6 мм, ворс 9 мм, микрофибра</t>
    </r>
  </si>
  <si>
    <r>
      <rPr>
        <b/>
        <sz val="10.5"/>
        <rFont val="Segoe UI"/>
        <family val="2"/>
        <charset val="204"/>
      </rPr>
      <t>Набор "Для потолка":</t>
    </r>
    <r>
      <rPr>
        <sz val="10.5"/>
        <rFont val="Segoe UI"/>
        <family val="2"/>
        <charset val="204"/>
      </rPr>
      <t xml:space="preserve"> ванночка 320х350 мм + валик 180 мм, бюгель 6 мм, поролон </t>
    </r>
  </si>
  <si>
    <r>
      <rPr>
        <b/>
        <sz val="10.5"/>
        <rFont val="Segoe UI"/>
        <family val="2"/>
        <charset val="204"/>
      </rPr>
      <t>Набор "Для потолка":</t>
    </r>
    <r>
      <rPr>
        <sz val="10.5"/>
        <rFont val="Segoe UI"/>
        <family val="2"/>
        <charset val="204"/>
      </rPr>
      <t xml:space="preserve"> ванночка 320х350 мм + валик 240 мм, бюгель 6 мм, поролон </t>
    </r>
  </si>
  <si>
    <r>
      <rPr>
        <b/>
        <sz val="10.5"/>
        <rFont val="Segoe UI"/>
        <family val="2"/>
        <charset val="204"/>
      </rPr>
      <t>Набо "Для стен":</t>
    </r>
    <r>
      <rPr>
        <sz val="10.5"/>
        <rFont val="Segoe UI"/>
        <family val="2"/>
        <charset val="204"/>
      </rPr>
      <t xml:space="preserve"> ванночка 320х350 мм + валик 180 мм, бюгель 6 мм, ворс 12 мм, мех искуственный</t>
    </r>
  </si>
  <si>
    <r>
      <rPr>
        <b/>
        <sz val="10.5"/>
        <rFont val="Segoe UI"/>
        <family val="2"/>
        <charset val="204"/>
      </rPr>
      <t>Набо "Для стен":</t>
    </r>
    <r>
      <rPr>
        <sz val="10.5"/>
        <rFont val="Segoe UI"/>
        <family val="2"/>
        <charset val="204"/>
      </rPr>
      <t xml:space="preserve"> ванночка 320х350 мм + валик 240 мм, бюгель 6 мм, ворс 12 мм, мех искуственный</t>
    </r>
  </si>
  <si>
    <r>
      <rPr>
        <b/>
        <sz val="10.5"/>
        <rFont val="Segoe UI"/>
        <family val="2"/>
        <charset val="204"/>
      </rPr>
      <t xml:space="preserve">Набор "Для откосов": </t>
    </r>
    <r>
      <rPr>
        <sz val="10.5"/>
        <rFont val="Segoe UI"/>
        <family val="2"/>
        <charset val="204"/>
      </rPr>
      <t xml:space="preserve">ванночка 150х300 мм + мини-валик 100 мм, бюгель 6 мм, поролон </t>
    </r>
  </si>
  <si>
    <r>
      <rPr>
        <b/>
        <sz val="10.5"/>
        <rFont val="Segoe UI"/>
        <family val="2"/>
        <charset val="204"/>
      </rPr>
      <t xml:space="preserve">Набор "Для откосов": </t>
    </r>
    <r>
      <rPr>
        <sz val="10.5"/>
        <rFont val="Segoe UI"/>
        <family val="2"/>
        <charset val="204"/>
      </rPr>
      <t>ванночка 150х300 мм + мини-валик 100 мм, бюгель 6 мм, поролон + 2 запаски</t>
    </r>
  </si>
  <si>
    <r>
      <rPr>
        <b/>
        <sz val="16"/>
        <color rgb="FFFF8029"/>
        <rFont val="Segoe UI"/>
        <family val="2"/>
        <charset val="204"/>
      </rPr>
      <t>Дополнительный ассортимент:</t>
    </r>
    <r>
      <rPr>
        <b/>
        <sz val="16"/>
        <color indexed="8"/>
        <rFont val="Segoe UI"/>
        <family val="2"/>
        <charset val="204"/>
      </rPr>
      <t xml:space="preserve"> Правило "ТРАПЕЦИЯ"</t>
    </r>
  </si>
  <si>
    <r>
      <rPr>
        <b/>
        <sz val="16"/>
        <color rgb="FFFF8029"/>
        <rFont val="Segoe UI"/>
        <family val="2"/>
        <charset val="204"/>
      </rPr>
      <t xml:space="preserve">Дополнительный ассортимент: </t>
    </r>
    <r>
      <rPr>
        <b/>
        <sz val="16"/>
        <color indexed="8"/>
        <rFont val="Segoe UI"/>
        <family val="2"/>
        <charset val="204"/>
      </rPr>
      <t>Защитные тенты (полиэтилен)</t>
    </r>
  </si>
  <si>
    <t>550-0180</t>
  </si>
  <si>
    <t>550-0250</t>
  </si>
  <si>
    <t>550-6180</t>
  </si>
  <si>
    <t>550-6250</t>
  </si>
  <si>
    <t>550-8180</t>
  </si>
  <si>
    <t>550-8250</t>
  </si>
  <si>
    <t>660-4180</t>
  </si>
  <si>
    <t>660-4250</t>
  </si>
  <si>
    <t>395-0450</t>
  </si>
  <si>
    <t>355-0450</t>
  </si>
  <si>
    <t>909-7110</t>
  </si>
  <si>
    <t>909-8110</t>
  </si>
  <si>
    <t>Мини-ролики PREMIUM Ø15 мм</t>
  </si>
  <si>
    <t>285-0100</t>
  </si>
  <si>
    <t>270-0060</t>
  </si>
  <si>
    <t>270-0100</t>
  </si>
  <si>
    <t>270-0150</t>
  </si>
  <si>
    <t>870-025</t>
  </si>
  <si>
    <t>870-035</t>
  </si>
  <si>
    <t>870-050</t>
  </si>
  <si>
    <t>870-075</t>
  </si>
  <si>
    <t>870-100</t>
  </si>
  <si>
    <t>870-120</t>
  </si>
  <si>
    <t>870-105</t>
  </si>
  <si>
    <t>870-125</t>
  </si>
  <si>
    <t>870-135</t>
  </si>
  <si>
    <t>880-105</t>
  </si>
  <si>
    <t>880-125</t>
  </si>
  <si>
    <t>880-135</t>
  </si>
  <si>
    <t>860-105</t>
  </si>
  <si>
    <t>860-125</t>
  </si>
  <si>
    <t>860-135</t>
  </si>
  <si>
    <t>830-105</t>
  </si>
  <si>
    <t>830-125</t>
  </si>
  <si>
    <t>830-135</t>
  </si>
  <si>
    <t>840-105</t>
  </si>
  <si>
    <t>840-125</t>
  </si>
  <si>
    <t>840-135</t>
  </si>
  <si>
    <t>Кисть торцевая серии "Black White"</t>
  </si>
  <si>
    <t>512-1450</t>
  </si>
  <si>
    <t>Кисть DECOR торцевая 2К 140х50 мм</t>
  </si>
  <si>
    <t>512-1570</t>
  </si>
  <si>
    <t>Кисть DECOR торцевая 2К 150х70 мм</t>
  </si>
  <si>
    <t>512-1770</t>
  </si>
  <si>
    <t>Кисть DECOR торцевая 2К 170х70 мм</t>
  </si>
  <si>
    <t>512-1880</t>
  </si>
  <si>
    <t>Кисть DECOR торцевая 2К 180х80 мм</t>
  </si>
  <si>
    <t>Кисть круглая серии "Black White"</t>
  </si>
  <si>
    <t>512-030</t>
  </si>
  <si>
    <t>Кисть круглая d30 мм КР-30, светлый смешанный искусственный ворс, 2К ручка</t>
  </si>
  <si>
    <t>512-040</t>
  </si>
  <si>
    <t>Кисть круглая d40 мм КР-40, светлый смешанный искусственный ворс, 2К ручка</t>
  </si>
  <si>
    <t>512-050</t>
  </si>
  <si>
    <t>Кисть круглая d50 мм КР-50, светлый смешанный искусственный ворс, 2К ручка</t>
  </si>
  <si>
    <t>512-065</t>
  </si>
  <si>
    <t>Кисть маховая d65 мм КМ-65, светлый смешанный искусственный ворс, 2К ручка</t>
  </si>
  <si>
    <t>512-080</t>
  </si>
  <si>
    <t>Кисть маховая d80 мм КМ-80, светлый смешанный искусственный ворс, 2К ручка</t>
  </si>
  <si>
    <t>512-110</t>
  </si>
  <si>
    <t>Маховая кисть d 110 мм, синтетический ворс, 2К ручка</t>
  </si>
  <si>
    <t>991-075</t>
  </si>
  <si>
    <t>Кисть декоративная 75 мм, ультрамягкий синтетический ворс</t>
  </si>
  <si>
    <t>991-100</t>
  </si>
  <si>
    <t>Кисть декоративная 100 мм, ультрамягкий синтетический ворс</t>
  </si>
  <si>
    <t>992-075</t>
  </si>
  <si>
    <t>Кисть декоративная 75 мм, серебристый ворс</t>
  </si>
  <si>
    <t>992-100</t>
  </si>
  <si>
    <t>Кисть декоративная 100 мм, серебристый ворс</t>
  </si>
  <si>
    <t>Кисть ракля серии "Black White"</t>
  </si>
  <si>
    <t>820-070</t>
  </si>
  <si>
    <t>Кисть ракля DECOR 30х70 мм, светлый ворс, 2К ручка</t>
  </si>
  <si>
    <t>820-100</t>
  </si>
  <si>
    <t>Кисть ракля DECOR 30х100 мм, светлый ворс, 2К ручка</t>
  </si>
  <si>
    <t>820-120</t>
  </si>
  <si>
    <t>Кисть ракля DECOR 30х120 мм, светлый ворс, 2К ручка</t>
  </si>
  <si>
    <t>820-140</t>
  </si>
  <si>
    <t>Кисть ракля DECOR 40х140 мм, светлый ворс, 2К ручка</t>
  </si>
  <si>
    <t>820-150</t>
  </si>
  <si>
    <t>Кисть ракля DECOR 50х150 мм, светлый ворс, 2К ручка</t>
  </si>
  <si>
    <t>Кельмы пластиковые прозрачные</t>
  </si>
  <si>
    <t>640-222</t>
  </si>
  <si>
    <t>640-280</t>
  </si>
  <si>
    <t>113-005</t>
  </si>
  <si>
    <t>Скребок DECOR для расшивки швов, закругленное лезвие 2,5 мм (для глубоких швов)</t>
  </si>
  <si>
    <t>Кельма DECOR угловая 222х84 мм, для мягких декоративных материалов</t>
  </si>
  <si>
    <t>Кельма DECOR трапецевидная 280х130 мм, для мягких декоративных материалов</t>
  </si>
  <si>
    <t>661-001</t>
  </si>
  <si>
    <t>Гладилка DЕCOR, 280х130 мм, Нерж. прямая; 0,7 мм</t>
  </si>
  <si>
    <t>661-004</t>
  </si>
  <si>
    <t>Гладилка DЕCOR, 280х130мм, Нерж. зуб 4х4 мм; 0,7 мм</t>
  </si>
  <si>
    <t>661-006</t>
  </si>
  <si>
    <t>Гладилка DЕCOR, 280х130мм, Нерж. зуб 6х6 мм; 0,7 мм</t>
  </si>
  <si>
    <t>661-008</t>
  </si>
  <si>
    <t>Гладилка DЕCOR, 280х130мм, Нерж. зуб 8х8 мм; 0,7 мм</t>
  </si>
  <si>
    <t>661-010</t>
  </si>
  <si>
    <t>Гладилка DЕCOR, 280х130мм, Нерж. зуб 10х10 мм; 0,7 мм</t>
  </si>
  <si>
    <t>661-333</t>
  </si>
  <si>
    <t>Гладилка DЕCOR, 280х130мм, Нерж. полукруглый зуб 15х20 мм; 0,7 мм</t>
  </si>
  <si>
    <t>999-212</t>
  </si>
  <si>
    <t>999-215</t>
  </si>
  <si>
    <t>Мини фриз DЕCOR для об2, размеры 70*9 см, крепление на магнитах</t>
  </si>
  <si>
    <t>630-222</t>
  </si>
  <si>
    <t>630-280</t>
  </si>
  <si>
    <t>Гладилки пластиковые износостойкие</t>
  </si>
  <si>
    <t>Гладилка DЕCOR пластиковая угловая 222х84 мм, для пескосодержащих материалов</t>
  </si>
  <si>
    <t>Гладилка DЕCOR пластиковая 280х130 мм, для пескосодержащих материалов</t>
  </si>
  <si>
    <t>999-150</t>
  </si>
  <si>
    <t>999-200</t>
  </si>
  <si>
    <t>Миксер DЕCOR для сухих смесей d 20 см, 580 мм, М14</t>
  </si>
  <si>
    <t>Миксер DECOR для сухих смесей d 12 см, L 580 мм, SDS+</t>
  </si>
  <si>
    <t>Миксер DECOR для сухих смесей d 15 см, L 580 мм, SDS+</t>
  </si>
  <si>
    <t>Система Выравнивания Плитки (СВП) DECOR LEVEL</t>
  </si>
  <si>
    <t>779-1007</t>
  </si>
  <si>
    <t>779-1010</t>
  </si>
  <si>
    <t>779-1015</t>
  </si>
  <si>
    <t>779-1020</t>
  </si>
  <si>
    <t>779-1025</t>
  </si>
  <si>
    <t>779-1030</t>
  </si>
  <si>
    <t>779-1050</t>
  </si>
  <si>
    <t>779-1111</t>
  </si>
  <si>
    <t>Инструмент СВП с тремя видами адаптеров (адаптер для зажимов "Ворота", адаптер для зажимов "Флажок", "Кольцо", "Панда", "Квадрат", адаптер для зажимов DECOR LEVEL)</t>
  </si>
  <si>
    <t xml:space="preserve">Инструмент для установки СВП </t>
  </si>
  <si>
    <t>Зажим "Ворота" 0,7 мм DЕCOR LEVEL 100 шт, пакет (для крупноформатной плитки)</t>
  </si>
  <si>
    <t>Зажим "Ворота" 1,0 мм DЕCOR LEVEL 100 шт, пакет (для крупноформатной плитки)</t>
  </si>
  <si>
    <t>Зажим "Ворота" 1,5 мм DЕCOR LEVEL 100 шт, пакет (для крупноформатной плитки)</t>
  </si>
  <si>
    <t>Зажим "Ворота" 2,0 мм DЕCOR LEVEL 100 шт, пакет (для крупноформатной плитки)</t>
  </si>
  <si>
    <t>Зажим "Ворота" 2,5 мм DЕCOR LEVEL 100 шт, пакет (для крупноформатной плитки)</t>
  </si>
  <si>
    <t>Зажим "Ворота" 3,0 DЕCOR LEVEL 100 шт, пакет (для крупноформатной плитки)</t>
  </si>
  <si>
    <t>Зажим высокие "Ворота" 1,0 мм DЕCOR LEVEL 100 шт, пакет (для крупноформатной плитки)</t>
  </si>
  <si>
    <t>Клин DЕCOR LEVEL 50 шт, пакет (для крупноформатной плитки)</t>
  </si>
  <si>
    <t>Ковш строительный</t>
  </si>
  <si>
    <t>670-2201</t>
  </si>
  <si>
    <t>316-8100</t>
  </si>
  <si>
    <t>316-8300</t>
  </si>
  <si>
    <t>316-8400</t>
  </si>
  <si>
    <t>316-8500</t>
  </si>
  <si>
    <t>316-8600</t>
  </si>
  <si>
    <t>длина 160 мм, ширина 45 мм, толщина 0,5 мм, 2К ручка, нержавеющая сталь, для финишных работ</t>
  </si>
  <si>
    <t>длина 200 мм, ширина 45 мм, толщина 0,5 мм, 2К ручка, нержавеющая сталь, для финишных работ</t>
  </si>
  <si>
    <t>длина 250 мм, ширина 45 мм, толщина 0,5 мм, 2К ручка, нержавеющая сталь, для финишных работ</t>
  </si>
  <si>
    <t>длина 300 мм, ширина 45 мм, толщина 0,5 мм, 2К ручка, нержавеющая сталь, для финишных работ</t>
  </si>
  <si>
    <t>длина 350 мм, ширина 45 мм, толщина 0,5 мм, 2К ручка, нержавеющая сталь, для финишных работ</t>
  </si>
  <si>
    <t>длина 450 мм, ширина 45 мм, толщина 0,5 мм, 2К ручка, нержавеющая сталь, для финишных работ</t>
  </si>
  <si>
    <t>длина 600 мм, ширина 45 мм, толщина 0,5 мм, 2К ручка, нержавеющая сталь, для финишных работ</t>
  </si>
  <si>
    <t>Многофункциональный шпатель 11 в 1, 1-0,7 мм, конически шлифованный</t>
  </si>
  <si>
    <t>длина 40 мм, ширина 100 мм, толщина 1-0,7 мм, двухкомпонентная ручка, нержавеющая сталь</t>
  </si>
  <si>
    <t>длина 60 мм, ширина 100 мм, толщина 1-0,7 мм, двухкомпонентная ручка, нержавеющая сталь</t>
  </si>
  <si>
    <t>длина 80 мм, ширина 100 мм, толщина 1-0,7 мм, двухкомпонентная ручка, нержавеющая сталь</t>
  </si>
  <si>
    <t>длина 100 мм, ширина 100 мм, толщина 1-0,7 мм, двухкомпонентная ручка, нержавеющая сталь</t>
  </si>
  <si>
    <t>длина 120 мм, ширина 100 мм, толщина 1-0,7 мм, двухкомпонентная ручка, нержавеющая сталь</t>
  </si>
  <si>
    <t>длина 150 мм, ширина 100 мм, толщина 1-0,7 мм, двухкомпонентная ручка, нержавеющая сталь</t>
  </si>
  <si>
    <t>длина 76 мм, ширина 100 мм, толщина 1-0,7 мм, двухкомпонентная ручка, нержавеющая сталь</t>
  </si>
  <si>
    <t>длина 150 мм, ширина 75 мм, толщина 0,5 мм, 2К ручка, нержавеющая сталь, для черновых работ</t>
  </si>
  <si>
    <t>длина 200 мм, ширина 75 мм, толщина 0,5 мм, 2К ручка, нержавеющая сталь, для черновых работ</t>
  </si>
  <si>
    <t>длина 250 мм, ширина 75 мм, толщина 0,5 мм, 2К ручка, нержавеющая сталь, для черновых работ</t>
  </si>
  <si>
    <t>длина 300 мм, ширина 75 мм, толщина 0,5 мм, 2К ручка, нержавеющая сталь, для черновых работ</t>
  </si>
  <si>
    <t>длина 350 мм, ширина 75 мм, толщина 0,5 мм, 2К ручка, нержавеющая сталь, для черновых работ</t>
  </si>
  <si>
    <t>длина 400 мм, ширина 75 мм, толщина 0,5 мм, 2К ручка, нержавеющая сталь, для черновых работ</t>
  </si>
  <si>
    <t>длина 450 мм, ширина 75 мм, толщина 0,5 мм, 2К ручка, нержавеющая сталь, для черновых работ</t>
  </si>
  <si>
    <t>длина 600 мм, ширина 75 мм, толщина 0,5 мм, 2К ручка, нержавеющая сталь, для черновых работ</t>
  </si>
  <si>
    <t xml:space="preserve">длина 300 мм, ширина 45 мм, толщина 0,5 мм, рукоятка из высококачественного алюминия, нержавеющая сталь </t>
  </si>
  <si>
    <t xml:space="preserve">длина 600 мм, ширина 45 мм, толщина 0,5 мм, рукоятка из высококачественного алюминия, нержавеющая сталь </t>
  </si>
  <si>
    <t xml:space="preserve">длина 800 мм, ширина 45 мм, толщина 0,5 мм, рукоятка из высококачественного алюминия, нержавеющая сталь </t>
  </si>
  <si>
    <t xml:space="preserve">длина 1000 мм, ширина 45 мм, толщина 0,5 мм, рукоятка из высококачественного алюминия, нержавеющая сталь </t>
  </si>
  <si>
    <t xml:space="preserve">длина 1200 мм, ширина 45 мм, толщина 0,5 мм, рукоятка из высококачественного алюминия, нержавеющая сталь </t>
  </si>
  <si>
    <t>длина 40 мм, ширина 85 мм, толщина 0,5 мм, пластиковая ручка, нержавеющая сталь</t>
  </si>
  <si>
    <t>длина 60 мм, ширина 85 мм, толщина 0,5 мм, пластиковая ручка, нержавеющая сталь</t>
  </si>
  <si>
    <t>длина 80 мм, ширина 85 мм, толщина 0,5 мм, пластиковая ручка, нержавеющая сталь</t>
  </si>
  <si>
    <t>длина 100 мм, ширина 85 мм, толщина 0,5 мм, пластиковая ручка, нержавеющая сталь</t>
  </si>
  <si>
    <t>длина 150 мм, ширина 55 мм, толщина 0,45 мм, пластиковая ручка, нержавеющая сталь</t>
  </si>
  <si>
    <t>длина 200 мм, ширина 55 мм, толщина 0,45 мм, пластиковая ручка, нержавеющая сталь</t>
  </si>
  <si>
    <t>длина 250 мм, ширина 55 мм, толщина 0,45 мм, пластиковая ручка, нержавеющая сталь</t>
  </si>
  <si>
    <t>длина 300 мм, ширина 55 мм, толщина 0,45 мм, пластиковая ручка, нержавеющая сталь</t>
  </si>
  <si>
    <t>длина 350 мм, ширина 55 мм, толщина 0,45 мм, пластиковая ручка, нержавеющая сталь</t>
  </si>
  <si>
    <t>длина 400 мм, ширина 55 мм, толщина 0,45 мм, пластиковая ручка, нержавеющая сталь</t>
  </si>
  <si>
    <t>длина 450 мм, ширина 55 мм, толщина 0,45 мм, пластиковая ручка, нержавеющая сталь</t>
  </si>
  <si>
    <t>длина 600 мм, ширина 55 мм, толщина 0,45 мм, пластиковая ручка, нержавеющая сталь</t>
  </si>
  <si>
    <t>длина 150 мм, ширина 55 мм, толщина 0,45 мм, зуб 4*4 мм, пластиковая ручка, нержавеющая сталь</t>
  </si>
  <si>
    <t>длина 200 мм, ширина 55 мм, толщина 0,45 мм, зуб 4*4 мм, пластиковая ручка, нержавеющая сталь</t>
  </si>
  <si>
    <t>длина 250 мм, ширина 55 мм, толщина 0,45 мм, зуб 4*4 мм, пластиковая ручка, нержавеющая сталь</t>
  </si>
  <si>
    <t>длина 150 мм, ширина 55 мм, толщина 0,45 мм, зуб 6*6 мм, пластиковая ручка, нержавеющая сталь</t>
  </si>
  <si>
    <t>длина 200 мм, ширина 55 мм, толщина 0,45 мм, зуб 6*6 мм, пластиковая ручка, нержавеющая сталь</t>
  </si>
  <si>
    <t>длина 250 мм, ширина 55 мм, толщина 0,45 мм, зуб 6*6 мм, пластиковая ручка, нержавеющая сталь</t>
  </si>
  <si>
    <t>длина 300 мм, ширина 55 мм, толщина 0,45 мм, зуб 6*6 мм, пластиковая ручка, нержавеющая сталь</t>
  </si>
  <si>
    <t>длина 350 мм, ширина 55 мм, толщина 0,45 мм, зуб 6*6 мм, пластиковая ручка, нержавеющая сталь</t>
  </si>
  <si>
    <t>длина 150 мм, ширина 55 мм, толщина 0,45 мм, зуб 8*8 мм, пластиковая ручка, нержавеющая сталь</t>
  </si>
  <si>
    <t>длина 200 мм, ширина 55 мм, толщина 0,45 мм, зуб 8*8 мм, пластиковая ручка, нержавеющая сталь</t>
  </si>
  <si>
    <t>длина 250 мм, ширина 55 мм, толщина 0,45 мм, зуб 8*8 мм, пластиковая ручка, нержавеющая сталь</t>
  </si>
  <si>
    <t>длина 300 мм, ширина 55 мм, толщина 0,45 мм, зуб 8*8 мм, пластиковая ручка, нержавеющая сталь</t>
  </si>
  <si>
    <t>длина 350 мм, ширина 55 мм, толщина 0,45 мм, зуб 8*8 мм, пластиковая ручка, нержавеющая сталь</t>
  </si>
  <si>
    <t>длина 150 мм, ширина 55 мм, толщина 0,45 мм, зуб 10*10 мм, пластиковая ручка, нержавеющая сталь</t>
  </si>
  <si>
    <t>длина 200 мм, ширина 55 мм, толщина 0,45 мм, зуб 10*10 мм, пластиковая ручка, нержавеющая сталь</t>
  </si>
  <si>
    <t>длина 250 мм, ширина 55 мм, толщина 0,45 мм, зуб 10*10 мм, пластиковая ручка, нержавеющая сталь</t>
  </si>
  <si>
    <t>длина 300 мм, ширина 55 мм, толщина 0,45 мм, зуб 10*10 мм, пластиковая ручка, нержавеющая сталь</t>
  </si>
  <si>
    <t>длина 350 мм, ширина 55 мм, толщина 0,45 мм, зуб 10*10 мм, пластиковая ручка, нержавеющая сталь</t>
  </si>
  <si>
    <t>Шпатель DЕCOR зубчатый А1 длина 200 мм, ширина 80 мм, толщина 0,5 мм, для нанесения клея под напольные покрытия</t>
  </si>
  <si>
    <t>Шпатель DЕCOR зубчатый А2 длина 200 мм, ширина 80 мм, толщина 0,5 мм, для нанесения клея под напольные покрытия</t>
  </si>
  <si>
    <t>Шпатель DЕCOR зубчатый А3 длина 200 мм, ширина 80 мм, толщина 0,5 мм, для нанесения клея под напольные покрытия</t>
  </si>
  <si>
    <t>Шпатель DЕCOR зубчатый B1 длина 200 мм, ширина 80 мм, толщина 0,5 мм, для нанесения клея под напольные покрытия</t>
  </si>
  <si>
    <t>Шпатель DЕCOR зубчатый B2 длина 200 мм, ширина 80 мм, толщина 0,5 мм, для нанесения клея под напольные покрытия</t>
  </si>
  <si>
    <t>Шпатель DЕCOR зубчатый B3 длина 200 мм, ширина 80 мм, толщина 0,5 мм, для нанесения клея под напольные покрытия</t>
  </si>
  <si>
    <t>Кисть для финиш. работ 25х15 мм, темный синтетический ворс, пластиковая ручка</t>
  </si>
  <si>
    <t>Кисть для финиш. работ 35х15 мм, темный синтетический ворс, пластиковая ручка</t>
  </si>
  <si>
    <t>Кисть для финиш. работ 50х15 мм, темный синтетический ворс, пластиковая ручка</t>
  </si>
  <si>
    <t>Кисть для финиш. работ 65х15 мм, темный синтетический ворс, пластиковая ручка</t>
  </si>
  <si>
    <t>Кисть для финиш. работ 75х15 мм, темный синтетический ворс, пластиковая ручка</t>
  </si>
  <si>
    <t>Кисть для финиш. работ 100х15 мм, темный синтетический ворс, пластиковая ручка</t>
  </si>
  <si>
    <t>Кисть для подгот. работ 25х15 мм, черный синтетический ворс, пластиковая ручка</t>
  </si>
  <si>
    <t>Кисть для подгот. работ 35х15 мм, черный синтетический ворс, пластиковая ручка</t>
  </si>
  <si>
    <t>Кисть для подгот. работ 50х15 мм, черный синтетический ворс, пластиковая ручка</t>
  </si>
  <si>
    <t>Кисть для подгот. работ 65х15 мм, черный синтетический ворс, пластиковая ручка</t>
  </si>
  <si>
    <t>Кисть для подгот. работ 75х15 мм, черный синтетический ворс, пластиковая ручка</t>
  </si>
  <si>
    <t>Кисть для подгот. работ 100х15 мм, черный синтетический ворс, пластиковая ручка</t>
  </si>
  <si>
    <t>Кисть для подгот. работ 100х25 мм, черный синтетический ворс, пластиковая ручка</t>
  </si>
  <si>
    <t>Кисть для подгот. работ 120х25 мм, черный синтетический ворс, пластиковая ручка</t>
  </si>
  <si>
    <t>Кисть для подгот. работ 120х35 мм, черный синтетический ворс, пластиковая ручка</t>
  </si>
  <si>
    <t xml:space="preserve">ХИТ 50х14 мм, светлый смешанный искусственный ворс, пластиковая ручка </t>
  </si>
  <si>
    <t>680-068</t>
  </si>
  <si>
    <t>Гладилка DЕCOR, 3K, 280х130 мм, Нерж. зуб 6х6 мм + 8х8 мм; 0,7 мм</t>
  </si>
  <si>
    <t>550-9100</t>
  </si>
  <si>
    <t>550-9180</t>
  </si>
  <si>
    <t>550-9250</t>
  </si>
  <si>
    <t>255-0100</t>
  </si>
  <si>
    <t>255-0180</t>
  </si>
  <si>
    <t>255-0250</t>
  </si>
  <si>
    <t>385-0350</t>
  </si>
  <si>
    <t>385-0450</t>
  </si>
  <si>
    <t>533-008</t>
  </si>
  <si>
    <t>640-100</t>
  </si>
  <si>
    <t>Мини-кельма DЕCOR круглая 100х100 мм</t>
  </si>
  <si>
    <t>640-116</t>
  </si>
  <si>
    <t>Мини-кельма DЕCOR овальная малая 116х73 мм</t>
  </si>
  <si>
    <t>640-220</t>
  </si>
  <si>
    <t>Мини-кельма DЕCOR овальная большая 220х110 мм</t>
  </si>
  <si>
    <t>РРЦ</t>
  </si>
  <si>
    <t>Ролики серии "PROFI" Ø50 мм</t>
  </si>
  <si>
    <t>520-1180</t>
  </si>
  <si>
    <t>520-1250</t>
  </si>
  <si>
    <t>520-2180</t>
  </si>
  <si>
    <t>520-2250</t>
  </si>
  <si>
    <t>520-3180</t>
  </si>
  <si>
    <t>520-3250</t>
  </si>
  <si>
    <t>520-4180</t>
  </si>
  <si>
    <t>520-4250</t>
  </si>
  <si>
    <t>520-5180</t>
  </si>
  <si>
    <t>520-5250</t>
  </si>
  <si>
    <t>520-6180</t>
  </si>
  <si>
    <t>520-6250</t>
  </si>
  <si>
    <t>520-7180</t>
  </si>
  <si>
    <t>520-7250</t>
  </si>
  <si>
    <t>520-8180</t>
  </si>
  <si>
    <t>520-8250</t>
  </si>
  <si>
    <t xml:space="preserve">Ролик DECOR 180 мм, d 50 мм, бюгель 8 мм, ворс 24 мм, полиакрил премиум </t>
  </si>
  <si>
    <t xml:space="preserve">Ролик DECOR 250 мм, d 50 мм, бюгель 8 мм, ворс 24 мм, полиакрил премиум </t>
  </si>
  <si>
    <t xml:space="preserve">Ролик DECOR 180 мм, d 50 мм, бюгель 8 мм, ворс 12 мм, микрофибра премиум </t>
  </si>
  <si>
    <t xml:space="preserve">Ролик DECOR 250 мм, d 50 мм, бюгель 8 мм, ворс 12 мм, микрофибра премиум </t>
  </si>
  <si>
    <t>Ролик DECOR 180 мм, d 50 мм, бюгель 8 мм, ворс 13 мм, полиамид премиум</t>
  </si>
  <si>
    <t>Ролик DECOR 250 мм, d 50 мм, бюгель 8 мм, ворс 13 мм, полиамид премиум</t>
  </si>
  <si>
    <t>Ролик DECOR 180 мм, d 50 мм, бюгель 8 мм, ворс 11 мм, полиакрил тигр</t>
  </si>
  <si>
    <t>Ролик DECOR 250 мм, d 50 мм, бюгель 8 мм, ворс 11 мм, полиакрил тигр</t>
  </si>
  <si>
    <t>Ролик DECOR 180 мм, d 50 мм, бюгель 8 мм, ворс 18 мм, полиакрил зеленый</t>
  </si>
  <si>
    <t>Ролик DECOR 250 мм, d 50 мм, бюгель 8 мм, ворс 18 мм, полиакрил зеленый</t>
  </si>
  <si>
    <t>Ролик DECOR 180 мм, d 50 мм, бюгель 8 мм, ворс 12 мм, полиамид</t>
  </si>
  <si>
    <t>Ролик DECOR 250 мм, d 50 мм, бюгель 8 мм, ворс 12 мм, полиамид</t>
  </si>
  <si>
    <t>Ролик DECOR 180 мм, d 50 мм, бюгель 8 мм, ворс 9 мм, микрофибра</t>
  </si>
  <si>
    <t>Ролик DECOR 250 мм, d 50 мм, бюгель 8 мм, ворс 9 мм, микрофибра</t>
  </si>
  <si>
    <t>Ролик DECOR 180 мм, d 50 мм, бюгель 8 мм, ворс 5 мм, велюр</t>
  </si>
  <si>
    <t>Ролик DECOR 250 мм, d 50 мм, бюгель 8 мм, ворс 5 мм, велюр</t>
  </si>
  <si>
    <t>340-7180</t>
  </si>
  <si>
    <t>340-7250</t>
  </si>
  <si>
    <t>480-2180</t>
  </si>
  <si>
    <t>480-2240</t>
  </si>
  <si>
    <t>480-6180</t>
  </si>
  <si>
    <t>480-6240</t>
  </si>
  <si>
    <t>480-3180</t>
  </si>
  <si>
    <t>480-3240</t>
  </si>
  <si>
    <t>480-1180</t>
  </si>
  <si>
    <t>480-1240</t>
  </si>
  <si>
    <t>480-4180</t>
  </si>
  <si>
    <t>480-4240</t>
  </si>
  <si>
    <t>480-5180</t>
  </si>
  <si>
    <t>480-5240</t>
  </si>
  <si>
    <t>550-2180</t>
  </si>
  <si>
    <t>550-2250</t>
  </si>
  <si>
    <t>550-3180</t>
  </si>
  <si>
    <t>550-3250</t>
  </si>
  <si>
    <t>550-1180</t>
  </si>
  <si>
    <t>550-1250</t>
  </si>
  <si>
    <t>550-4180</t>
  </si>
  <si>
    <t>550-4250</t>
  </si>
  <si>
    <t>550-5180</t>
  </si>
  <si>
    <t>550-5250</t>
  </si>
  <si>
    <t>Кельмы серии "PROFI"</t>
  </si>
  <si>
    <t>988-0160</t>
  </si>
  <si>
    <t>988-0180</t>
  </si>
  <si>
    <t>988-1160</t>
  </si>
  <si>
    <t>Кельма DECOR бетонщика 110х160 мм, толщина 1,2 мм</t>
  </si>
  <si>
    <t>988-1180</t>
  </si>
  <si>
    <t>Кельма DECOR бетонщика 110х180 мм, толщина 1,2 мм</t>
  </si>
  <si>
    <t>988-1200</t>
  </si>
  <si>
    <t>Кельма DECOR бетонщика 110х200 мм, толщина 1,2 мм</t>
  </si>
  <si>
    <t>988-1220</t>
  </si>
  <si>
    <t>Кельма DECOR бетонщика 110х220 мм, толщина 1,2 мм</t>
  </si>
  <si>
    <t>988-2160</t>
  </si>
  <si>
    <t>Кельма DECOR отделочника 105х160 мм, толщина 1,2 мм</t>
  </si>
  <si>
    <t>988-2180</t>
  </si>
  <si>
    <t>Кельма DECOR отделочника 110х180 мм, толщина 1,2 мм</t>
  </si>
  <si>
    <t>988-2200</t>
  </si>
  <si>
    <t>Кельма DECOR отделочника 110х200 мм, толщина 1,2 мм</t>
  </si>
  <si>
    <t>988-2220</t>
  </si>
  <si>
    <t>Кельма DECOR отделочника 115х220 мм, толщина 1,2 мм</t>
  </si>
  <si>
    <t>988-3115</t>
  </si>
  <si>
    <t>988-3130</t>
  </si>
  <si>
    <t>988-4052</t>
  </si>
  <si>
    <t>Кельма DECOR для расшивки 10х152 мм, толщина 1,2 мм</t>
  </si>
  <si>
    <t>988-4152</t>
  </si>
  <si>
    <t>Кельма DECOR для расшивки 12х152 мм, толщина 1,2 мм</t>
  </si>
  <si>
    <t>988-5175</t>
  </si>
  <si>
    <t>Кельма DECOR штукатура 150х175 мм, толщина 1,2 мм</t>
  </si>
  <si>
    <t>988-5185</t>
  </si>
  <si>
    <t>Кельма DECOR штукатура 160х185 мм, толщина 1,2 мм</t>
  </si>
  <si>
    <t>Кельма DECOR плиточника 50х160 мм, толщина 1,2 мм</t>
  </si>
  <si>
    <t>Кельма DECOR плиточника 50х180 мм, толщина 1,2 мм</t>
  </si>
  <si>
    <t>Кельма DECOR штукатура 80х115 мм, толщина 1,2 мм</t>
  </si>
  <si>
    <t>Кельма DECOR штукатура 100х130 мм, толщина 1,2 мм</t>
  </si>
  <si>
    <t>610-001</t>
  </si>
  <si>
    <t>Гладилка DЕCOR, 3K, 580х130 мм, Нерж. прямая; 0,7</t>
  </si>
  <si>
    <t>610-008</t>
  </si>
  <si>
    <t>Гладилка DЕCOR, 3K, 580х130 мм, Нерж. зуб 8х8 мм; 0,7</t>
  </si>
  <si>
    <t>610-010</t>
  </si>
  <si>
    <t>Гладилка DЕCOR, 3K, 580х130 мм, Нерж. зуб 10х10 мм; 0,7</t>
  </si>
  <si>
    <t>610-012</t>
  </si>
  <si>
    <t>Гладилка DЕCOR, 3K, 580х130 мм, Нерж. зуб 12х12 мм; 0,7</t>
  </si>
  <si>
    <t>610-014</t>
  </si>
  <si>
    <t>Гладилка DЕCOR, 3K, 580х130 мм, Нерж. зуб 14х14 мм; 0,7</t>
  </si>
  <si>
    <t>610-222</t>
  </si>
  <si>
    <t>Гладилка DЕCOR, 3K, 580х130 мм, Нерж. зуб коготь; 0,7</t>
  </si>
  <si>
    <t>610-333</t>
  </si>
  <si>
    <t>Гладилка DЕCOR, 3K, 580х130 мм, Нерж. зуб полукруг 15х20 мм; 0,7</t>
  </si>
  <si>
    <t>610-777</t>
  </si>
  <si>
    <t xml:space="preserve">Гладилка DЕCOR, 3K, 580х130 мм, Нерж. с треугольным зубом 20х27 мм; 0,7 мм </t>
  </si>
  <si>
    <t>690-777</t>
  </si>
  <si>
    <t xml:space="preserve">Гладилка DЕCOR, 3K, 480х130 мм, Нерж. с треугольным зубом 20х27 мм; 0,7 </t>
  </si>
  <si>
    <t>759-0040</t>
  </si>
  <si>
    <t>Клин DECOR PRO, 40 шт/пакет (30шт/60шт)</t>
  </si>
  <si>
    <t>759-0080</t>
  </si>
  <si>
    <t>Клин DECOR PRO, 80 шт/пакет (18шт/36шт)</t>
  </si>
  <si>
    <t>759-0160</t>
  </si>
  <si>
    <t>Клин DECOR PRO, 160 шт/пакет (20шт/уп)</t>
  </si>
  <si>
    <t>317-8100</t>
  </si>
  <si>
    <t>Шпатель DЕCOR для ведра 100 мм, 0,7 мм</t>
  </si>
  <si>
    <t>317-8140</t>
  </si>
  <si>
    <t>Шпатель DЕCOR для ведра 140 мм, 0,7 мм</t>
  </si>
  <si>
    <t>Шпатель DECOR для ведра 200 мм, 0,7 мм</t>
  </si>
  <si>
    <t>Шпатель для ведра</t>
  </si>
  <si>
    <t>Ёмкость DECOR для шпатлёвки, 3 л</t>
  </si>
  <si>
    <t>670-0001</t>
  </si>
  <si>
    <t>Ёмкость для шпатлёвки</t>
  </si>
  <si>
    <t>4607814103345</t>
  </si>
  <si>
    <t>670-600</t>
  </si>
  <si>
    <t>Губка для декоративных работ</t>
  </si>
  <si>
    <t>Губка DЕCOR для декор.работ, 110х70 мм</t>
  </si>
  <si>
    <t>113-018</t>
  </si>
  <si>
    <t>Нож DECOR строительный 18 мм, 0,6 мм, мелкосегментированный</t>
  </si>
  <si>
    <t>113-118</t>
  </si>
  <si>
    <t>Набор лезвий DECOR 18 мм, SK5 0,6 мм, для строительного ножа (10 шт)</t>
  </si>
  <si>
    <t>749-0040</t>
  </si>
  <si>
    <t>Клин двойной DECOR PRO, 40 шт/пакет</t>
  </si>
  <si>
    <t>749-0080</t>
  </si>
  <si>
    <t>Клин двойной DECOR PRO, 80 шт/пакет</t>
  </si>
  <si>
    <t>749-0160</t>
  </si>
  <si>
    <t>Клин двойной DECOR PRO, 160 шт/пакет</t>
  </si>
  <si>
    <t xml:space="preserve">Ванна ударопрочная серии "PROFI" </t>
  </si>
  <si>
    <t>670-0060</t>
  </si>
  <si>
    <t>680-003</t>
  </si>
  <si>
    <t>680-014</t>
  </si>
  <si>
    <t>680-777</t>
  </si>
  <si>
    <t>Гладилка DЕCOR, 3К, 280х130 мм, Нерж. зуб треугольный 20х27 мм; 0,7 мм</t>
  </si>
  <si>
    <t xml:space="preserve">Гладилка DЕCOR, 3К, 280х130 мм, Нерж. зуб 14х14 мм; 0,7 мм </t>
  </si>
  <si>
    <t xml:space="preserve">Гладилка DЕCOR, 3К, 280х130 мм, Нерж. зуб 3х3 мм; 0,7 мм </t>
  </si>
  <si>
    <t>650-014</t>
  </si>
  <si>
    <t xml:space="preserve">Гладилка DЕCOR, 3K, 300х130 мм, Нерж. зуб 14х14 мм; 0,7 </t>
  </si>
  <si>
    <t>650-222</t>
  </si>
  <si>
    <t xml:space="preserve">Гладилка DЕCOR, 3К, 300х130 мм, Нерж. зуб коготь; 0,7 мм </t>
  </si>
  <si>
    <t>650-777</t>
  </si>
  <si>
    <t xml:space="preserve">Гладилка DЕCOR, 3К, 300х130 мм, Нерж. зуб треугольный 20х27 мм; 0,7 мм </t>
  </si>
  <si>
    <t>320-1425</t>
  </si>
  <si>
    <t>Шпатель DЕCOR 250 мм, зуб 14х14 мм, 0,5 мм</t>
  </si>
  <si>
    <t>320-1430</t>
  </si>
  <si>
    <t>Шпатель DЕCOR 300 мм, зуб 14х14 мм, 0,5 мм</t>
  </si>
  <si>
    <t>320-1435</t>
  </si>
  <si>
    <t>Шпатель DЕCOR 350 мм, зуб 14х14 мм, 0,5 мм</t>
  </si>
  <si>
    <t>320-7250</t>
  </si>
  <si>
    <t>Шпатель DЕCOR 250 мм, зуб треугольный 20х27 мм, 0,5 мм</t>
  </si>
  <si>
    <t>320-7300</t>
  </si>
  <si>
    <t>Шпатель DЕCOR 300 мм, зуб треугольный 20х27 мм, 0,5 мм</t>
  </si>
  <si>
    <t>320-7350</t>
  </si>
  <si>
    <t>Шпатель DЕCOR 350 мм, зуб треугольный 20х27 мм, 0,5 мм</t>
  </si>
  <si>
    <t>Шпатели зубчатые с прорезиненной ручкой</t>
  </si>
  <si>
    <t>"Сокол" штукатурный</t>
  </si>
  <si>
    <t>915-320</t>
  </si>
  <si>
    <t>"Сокол" штукатурный DЕCOR 220х320 мм, металл. 1,2 мм</t>
  </si>
  <si>
    <t>309-400</t>
  </si>
  <si>
    <t>Гребни для декоративных работ</t>
  </si>
  <si>
    <t>Набор гребней DECOR 2 шт: 52, 104 мм, 0,5 мм</t>
  </si>
  <si>
    <t>Гребень штукатурный</t>
  </si>
  <si>
    <t>320-3000</t>
  </si>
  <si>
    <t>Гребень DECOR штукатурный 300 мм, 0,5 мм</t>
  </si>
  <si>
    <t>Валики и ролики для шпатлевки</t>
  </si>
  <si>
    <t>Валик 100 мм, d50 мм, ручка 8 мм, ворс 10 мм, для нанесения шпатлевки</t>
  </si>
  <si>
    <t>Валик 180 мм, d50 мм, ручка 8 мм, ворс 10 мм, для нанесения шпатлевки</t>
  </si>
  <si>
    <t>Валик 250 мм, d50 мм, ручка 8 мм, ворс 10 мм, для нанесения шпатлевки</t>
  </si>
  <si>
    <t>Ролик 100 мм, d50 мм, бюгель 8 мм, ворс 10 мм, для нанесения шпатлевки</t>
  </si>
  <si>
    <t>Ролик 180 мм, d50 мм, бюгель 8 мм, ворс 10 мм, для нанесения шпатлевки</t>
  </si>
  <si>
    <t>Ролик 250 мм, d50 мм, бюгель 8 мм, ворс 10 мм, для нанесения шпатлевки</t>
  </si>
  <si>
    <t>Ролик 350 мм, d50 мм, бюгель 8 мм, ворс 10 мм, для нанесения шпатлевки</t>
  </si>
  <si>
    <t>Ролик 450 мм, d50 мм, бюгель 8 мм, ворс 10 мм, для нанесения шпатлевки</t>
  </si>
  <si>
    <t>670-0090</t>
  </si>
  <si>
    <t>Малярные ленты креппированные</t>
  </si>
  <si>
    <t>789-4825</t>
  </si>
  <si>
    <t>Малярная лента DЕCOR 48 мм х 25 м, креппированная, 140 мкм</t>
  </si>
  <si>
    <t>789-4850</t>
  </si>
  <si>
    <t>Малярная лента DЕCOR 48 мм х 50 м, креппированная, 140 мкм</t>
  </si>
  <si>
    <t>789-3825</t>
  </si>
  <si>
    <t>Малярная лента DЕCOR 38 мм х 25 м, креппированная, 140 мкм</t>
  </si>
  <si>
    <t>789-3850</t>
  </si>
  <si>
    <t>Малярная лента DЕCOR 38 мм х 50 м, креппированная, 140 мкм</t>
  </si>
  <si>
    <t>789-2525</t>
  </si>
  <si>
    <t>Малярная лента DЕCOR 25 мм х 25 м, креппированная, 140 мкм</t>
  </si>
  <si>
    <t>789-2550</t>
  </si>
  <si>
    <t>Малярная лента DЕCOR 25 мм х 50 м, креппированная, 140 мкм</t>
  </si>
  <si>
    <t>789-1925</t>
  </si>
  <si>
    <t>Малярная лента DЕCOR 19 мм х 25 м, креппированная, 140 мкм</t>
  </si>
  <si>
    <t>789-1950</t>
  </si>
  <si>
    <t>Малярная лента DЕCOR 19 мм х 50 м, креппированная, 140 мкм</t>
  </si>
  <si>
    <t>Мастихин для декоративных работ</t>
  </si>
  <si>
    <t>988-0001</t>
  </si>
  <si>
    <t>4607814103031</t>
  </si>
  <si>
    <t>Мастихин DECOR 250*30 мм, толщина 0,3 мм</t>
  </si>
  <si>
    <t>670-1190</t>
  </si>
  <si>
    <t>633-008</t>
  </si>
  <si>
    <t>633-2120</t>
  </si>
  <si>
    <t>633-2130</t>
  </si>
  <si>
    <t>633-2150</t>
  </si>
  <si>
    <t>111-0612</t>
  </si>
  <si>
    <t>Телескопический стержень DECOR 0,6 -1,2 м, резьба, быстрый фиксатор</t>
  </si>
  <si>
    <t>Телескопический стержень DECOR 1,2-2,4 м, резьба, быстрый фиксатор</t>
  </si>
  <si>
    <t>603-0295</t>
  </si>
  <si>
    <t>Тёрка для рыхления наружного слоя утеплителя 295х125 мм, 1,2 мм</t>
  </si>
  <si>
    <t>Тёрка для рыхления наружного слоя утеплителя</t>
  </si>
  <si>
    <t>999-312</t>
  </si>
  <si>
    <t>Миксер DECOR для сухих смесей d 12 см, L 580 мм, М14</t>
  </si>
  <si>
    <t>999-315</t>
  </si>
  <si>
    <t>Миксер DECOR для сухих смесей d 15 см, L 580 мм, М14</t>
  </si>
  <si>
    <t>300-2170</t>
  </si>
  <si>
    <t xml:space="preserve">Ёмкость ударопрочная серии "PROFI" </t>
  </si>
  <si>
    <t>Валик DECOR 180 мм, d 42 мм, 2К ручка 8 мм, ворс 18 мм, полиакрил зеленый</t>
  </si>
  <si>
    <t>Валик DECOR 240 мм, d 42 мм, 2К ручка 8 мм, ворс 18 мм, полиакрил зеленый</t>
  </si>
  <si>
    <t>Валик DECOR 180 мм, d 42 мм, 2К ручка 8 мм, ворс 12 мм, нейлон</t>
  </si>
  <si>
    <t>Валик DECOR 240 мм, d 42 мм, 2К ручка 8 мм, ворс 12 мм, нейлон</t>
  </si>
  <si>
    <t xml:space="preserve">Валик DECOR 180 мм, d 42 мм, 2К ручка 8 мм, ворс 12 мм, полиамид </t>
  </si>
  <si>
    <t xml:space="preserve">Валик DECOR 240 мм, d 42 мм, 2К ручка 8 мм, ворс 12 мм, полиамид </t>
  </si>
  <si>
    <t>Валик DECOR 180 мм, d 42 мм, 2К ручка 8 мм, ворс 11 мм, полиакрил тигр</t>
  </si>
  <si>
    <t>Валик DECOR 240 мм, d 42 мм, 2К ручка 8 мм, ворс 11 мм, полиакрил тигр</t>
  </si>
  <si>
    <t>Валик DECOR 180 мм, d 42 мм, 2К ручка 8 мм, ворс 9 мм, микрофибра</t>
  </si>
  <si>
    <t>Валик DECOR 240 мм, d 42 мм, 2К ручка 8 мм, ворс 9 мм, микрофибра</t>
  </si>
  <si>
    <t>Валик DECOR 180 мм, d 42 мм, 2К ручка 8 мм, ворс 5 мм, велюр</t>
  </si>
  <si>
    <t>Валик DECOR 240 мм, d 42 мм, 2К ручка 8 мм, ворс 5 мм, велюр</t>
  </si>
  <si>
    <t>Валик DECOR 180 мм, d 50 мм, 2К бюгель 8 мм, ворс 18 мм, полиакрил зеленый</t>
  </si>
  <si>
    <t>Валик DECOR 250 мм, d 50 мм, 2К бюгель 8 мм, ворс 18 мм, полиакрил зеленый</t>
  </si>
  <si>
    <t xml:space="preserve">Валик DECOR 180 мм, d 50 мм, 2К бюгель 8 мм, ворс 12 мм, полиамид </t>
  </si>
  <si>
    <t xml:space="preserve">Валик DECOR 250 мм, d 50 мм, 2К бюгель 8 мм, ворс 12 мм, полиамид </t>
  </si>
  <si>
    <t>Валик DECOR 180 мм, d 50 мм, 2К бюгель 8 мм, ворс 11 мм, полиакрил тигр</t>
  </si>
  <si>
    <t>Валик DECOR 250 мм, d 50 мм, 2К бюгель 8 мм, ворс 11 мм, полиакрил тигр</t>
  </si>
  <si>
    <t>Валик DECOR 180 мм, d 50 мм, 2К бюгель 8 мм, ворс 9 мм, микрофибра</t>
  </si>
  <si>
    <t>Валик DECOR 250 мм, d 50 мм, 2К бюгель 8 мм, ворс 9 мм, микрофибра</t>
  </si>
  <si>
    <t>Валик DECOR 180 мм, d 50 мм, 2К бюгель 8 мм, ворс 5 мм, велюр</t>
  </si>
  <si>
    <t>Валик DECOR 250 мм, d 50 мм, 2К бюгель 8 мм, ворс 5 мм, велюр</t>
  </si>
  <si>
    <t>Валик DECOR 180 мм, d 50 мм, бюгель 8 мм, ворс 24 мм, полиакрил премиум</t>
  </si>
  <si>
    <t>Валик DECOR 250 мм, d 50 мм, бюгель 8 мм, ворс 24 мм, полиакрил премиум</t>
  </si>
  <si>
    <t>Валик DECOR 180 мм, d 50 мм, бюгель 8 мм, ворс 13 мм, полиамид премиум</t>
  </si>
  <si>
    <t>Валик DECOR 250 мм, d 50 мм, бюгель 8 мм, ворс 13 мм, полиамид премиум</t>
  </si>
  <si>
    <t>Валик DECOR 180 мм, d 50 мм, бюгель 8 мм, ворс 12 мм, микрофибра премиум</t>
  </si>
  <si>
    <t>Валик DECOR 250 мм, d 50 мм, бюгель 8 мм, ворс 12 мм, микрофибра премиум</t>
  </si>
  <si>
    <t>Валик фасадный DECOR 180 мм, d 60 мм, бюгель 8 мм, ворс 11 мм, полиакрил тигр</t>
  </si>
  <si>
    <t>Валик фасадный DECOR 250 мм, d 60 мм, бюгель 8 мм, ворс 11 мм, полиакрил тигр</t>
  </si>
  <si>
    <t>Валик фасадный DECOR 180 мм, d 60 мм, бюгель 8 мм, ворс 18 мм, полиакрил зеленый</t>
  </si>
  <si>
    <t>Валик фасадный DECOR 250 мм, d 60 мм, бюгель 8 мм, ворс 18 мм, полиакрил зеленый</t>
  </si>
  <si>
    <t xml:space="preserve">Валик фасадный DECOR 180 мм, d 60 мм, бюгель 8 мм, ворс 12 мм, полиамид </t>
  </si>
  <si>
    <t xml:space="preserve">Валик фасадный DECOR 250 мм, d 60 мм, бюгель 8 мм, ворс 12 мм, полиамид </t>
  </si>
  <si>
    <t>Валик фасадный DECOR 180 мм, d 60 мм, бюгель 8 мм, ворс 24 мм, полиакрил премиум</t>
  </si>
  <si>
    <t>Валик фасадный DECOR 250 мм, d 60 мм, бюгель 8 мм, ворс 24 мм, полиакрил премиум</t>
  </si>
  <si>
    <t xml:space="preserve">Ролик фасадный DECOR 180 мм, d 60 мм, бюгель 8 мм, ворс 18 мм, полиакрил зеленый </t>
  </si>
  <si>
    <t>Ролик фасадный DECOR 250 мм, d 60 мм, бюгель 8 мм, ворс 18 мм, полиакрил зеленый</t>
  </si>
  <si>
    <t xml:space="preserve">Ролик фасадный DECOR 180 мм, d 60 мм, бюгель 8 мм, ворс 24 мм, полиакрил премиум </t>
  </si>
  <si>
    <t xml:space="preserve">Ролик фасадный DECOR 250 мм, d 60 мм, бюгель 8 мм, ворс 24 мм, полиакрил премиум </t>
  </si>
  <si>
    <t>Ролик-макси DЕCOR 450 мм, d 42 мм, бюгель 8 мм, ворс 13 мм, полиамид премиум</t>
  </si>
  <si>
    <t>Ролик-макси DЕCOR 450 мм, d 42 мм, бюгель 8 мм, ворс 12 мм, микрофибра премиум</t>
  </si>
  <si>
    <t>Ролик-макси DЕCOR 450 мм, d 42 мм, бюгель 8 мм, ворс 16 мм, микроплюш</t>
  </si>
  <si>
    <t>Ролик-макси DЕCOR 450 мм, d 42 мм, бюгель 8 мм, ворс 12 мм, микроакрил</t>
  </si>
  <si>
    <t>Адаптер раздвижной для роликов от 250 мм до 480 мм</t>
  </si>
  <si>
    <t>Адаптер DЕCOR для роликов 250 - 480 мм</t>
  </si>
  <si>
    <t>Малярные ленты рисовые</t>
  </si>
  <si>
    <t>790-0925</t>
  </si>
  <si>
    <t>790-2525</t>
  </si>
  <si>
    <t>790-3825</t>
  </si>
  <si>
    <t>Малярная лента DЕCOR 9 мм х 25 м, фиол., для деликат. работ</t>
  </si>
  <si>
    <t>Малярная лента DЕCOR 25 мм х 25 м, фиол., для деликат. работ</t>
  </si>
  <si>
    <t>Малярная лента DЕCOR 38 мм х 25 м, фиол., для деликат. работ</t>
  </si>
  <si>
    <t>791-2525</t>
  </si>
  <si>
    <t>791-3825</t>
  </si>
  <si>
    <t>Малярная лента DЕCOR 25 мм х 25 м, оранж., для наруж. работ</t>
  </si>
  <si>
    <t>Малярная лента DЕCOR 38 мм х 25 м, оранж., для наруж. работ</t>
  </si>
  <si>
    <t>791-0925</t>
  </si>
  <si>
    <t>Малярная лента DЕCOR 9 мм х 25 м, оранж., для наруж. работ</t>
  </si>
  <si>
    <t>792-2525</t>
  </si>
  <si>
    <t>792-3825</t>
  </si>
  <si>
    <t xml:space="preserve">Малярная лента DЕCOR 25 мм х 25 м, зелен., для внутр. работ </t>
  </si>
  <si>
    <t>Малярная лента DЕCOR 38 мм х 25 м, зелен., для внутр. работ</t>
  </si>
  <si>
    <t>792-0925</t>
  </si>
  <si>
    <t xml:space="preserve">Малярная лента DЕCOR 9 мм х 25 м, зелен., для внутр. работ </t>
  </si>
  <si>
    <t>Клейкие ленты</t>
  </si>
  <si>
    <t>783-4810</t>
  </si>
  <si>
    <t>Хоз. лента DЕCOR 48 мм х 10 м, серебр.</t>
  </si>
  <si>
    <t>788-4866</t>
  </si>
  <si>
    <t>Клейкая лента DЕCOR 48 мм х 66 м, прозрачный</t>
  </si>
  <si>
    <t>988-7275</t>
  </si>
  <si>
    <t>988-7277</t>
  </si>
  <si>
    <t>988-7525</t>
  </si>
  <si>
    <t>988-6660</t>
  </si>
  <si>
    <t>988-6661</t>
  </si>
  <si>
    <t>Кельма DECOR зубчатая зуб 6х6х6 мм, 1,2 мм</t>
  </si>
  <si>
    <t>Кельма DECOR зубчатая зуб 6х10х6 мм, 1,2 мм</t>
  </si>
  <si>
    <t>Кельма DECOR классическая 127*51 мм, 1,2 мм</t>
  </si>
  <si>
    <t>Кельма DECOR классическая 127*71 мм, 1,2 мм</t>
  </si>
  <si>
    <t>Кельма DECOR классическая 152*51 мм, 1,2 мм</t>
  </si>
  <si>
    <t>317-9180</t>
  </si>
  <si>
    <t>Лопатка DECOR штукатурная 180 мм, 1,1 мм</t>
  </si>
  <si>
    <t>317-9200</t>
  </si>
  <si>
    <t>Лопатка DECOR штукатурная 200 мм, 1,1 мм</t>
  </si>
  <si>
    <t>Лопатка штукатурная</t>
  </si>
  <si>
    <t>320-7100</t>
  </si>
  <si>
    <t>Шпатель DЕCOR монтажный 100 мм, 1,2 мм</t>
  </si>
  <si>
    <t>745-007</t>
  </si>
  <si>
    <t>Кисть макловица DECOR 70х30 мм, светлый ворс</t>
  </si>
  <si>
    <t>745-010</t>
  </si>
  <si>
    <t>Кисть макловица DECOR 100х30 мм, светлый ворс</t>
  </si>
  <si>
    <t>745-012</t>
  </si>
  <si>
    <t>Кисть макловица DECOR 120х30 мм, светлый ворс</t>
  </si>
  <si>
    <t>745-014</t>
  </si>
  <si>
    <t>Кисть макловица DECOR 140х40 мм, светлый ворс</t>
  </si>
  <si>
    <t>633-2060</t>
  </si>
  <si>
    <t>633-2090</t>
  </si>
  <si>
    <t xml:space="preserve">Ёмкость усиленная </t>
  </si>
  <si>
    <t xml:space="preserve">Ванна усиленная </t>
  </si>
  <si>
    <t>633-2190</t>
  </si>
  <si>
    <t>Шпатели монтажные</t>
  </si>
  <si>
    <t>320-7060</t>
  </si>
  <si>
    <t>320-7070</t>
  </si>
  <si>
    <t>Продажи, шт.</t>
  </si>
  <si>
    <t>Сумма продаж, руб.</t>
  </si>
  <si>
    <t>Малярная лента DЕCOR 9 мм х 25 м, креппированная, 140 мкм</t>
  </si>
  <si>
    <t>789-0925</t>
  </si>
  <si>
    <t>988-1111</t>
  </si>
  <si>
    <t>Кельма DECOR для внешних углов</t>
  </si>
  <si>
    <t>988-3333</t>
  </si>
  <si>
    <t>Кельма DECOR для внутренних углов</t>
  </si>
  <si>
    <t>Шпатель DECOR для натяж. потолков №1, 60 мм, 1,2 мм</t>
  </si>
  <si>
    <t>Шпатель DECOR для натяж. потолков №2, 70 мм, 1,2 мм</t>
  </si>
  <si>
    <t>443-0520</t>
  </si>
  <si>
    <t>443-1025</t>
  </si>
  <si>
    <t>443-1530</t>
  </si>
  <si>
    <t>Крестик DECOR двухсторонний 0.5/2 мм, 70 шт/пакет</t>
  </si>
  <si>
    <t xml:space="preserve">Крестик DECOR двухсторонний 1/2.5 мм, 70 шт/пакет </t>
  </si>
  <si>
    <t xml:space="preserve">Крестик DECOR двухсторонний 1.5/3 мм, 70 шт/пакет </t>
  </si>
  <si>
    <t>Крестик DECOR двухсторонний</t>
  </si>
  <si>
    <t>999-060</t>
  </si>
  <si>
    <t xml:space="preserve">Миксеры для ЛКМ и смесей серии "PROFI" </t>
  </si>
  <si>
    <t>999-036</t>
  </si>
  <si>
    <t>988-6152</t>
  </si>
  <si>
    <t xml:space="preserve">Кельма DECOR треугольная 152x76 мм, толщина 1,2 мм, для труднодоступных мест </t>
  </si>
  <si>
    <t>670-1160</t>
  </si>
  <si>
    <t>Клин для выравнивания плитки серии "PROFI"</t>
  </si>
  <si>
    <t>338-3377</t>
  </si>
  <si>
    <t>Клин усиленный DECOR для плитки 33х7 мм (50 шт/уп)</t>
  </si>
  <si>
    <t>Крестики усиленные</t>
  </si>
  <si>
    <t>443-0010</t>
  </si>
  <si>
    <t xml:space="preserve">Крестик усиленный DECOR PRO 1 мм (150шт), пластик </t>
  </si>
  <si>
    <t>443-2010</t>
  </si>
  <si>
    <t xml:space="preserve">Крестик усиленный DECOR PRO 1 мм (1000шт), пластик </t>
  </si>
  <si>
    <t>443-0015</t>
  </si>
  <si>
    <t xml:space="preserve">Крестик усиленный DECOR PRO 1,5 мм (100шт), пластик </t>
  </si>
  <si>
    <t>443-2015</t>
  </si>
  <si>
    <t xml:space="preserve">Крестик усиленный DECOR PRO 1,5 мм (1000шт), пластик </t>
  </si>
  <si>
    <t>443-0020</t>
  </si>
  <si>
    <t xml:space="preserve">Крестик усиленный DECOR PRO 2 мм (100шт), пластик </t>
  </si>
  <si>
    <t>443-2020</t>
  </si>
  <si>
    <t xml:space="preserve">Крестик усиленный DECOR PRO 2 мм (1000шт), пластик </t>
  </si>
  <si>
    <t>443-0025</t>
  </si>
  <si>
    <t xml:space="preserve">Крестик усиленный DECOR PRO 2,5 мм (100шт), пластик </t>
  </si>
  <si>
    <t>443-2025</t>
  </si>
  <si>
    <t xml:space="preserve">Крестик усиленный DECOR PRO 2,5 мм (1000шт), пластик </t>
  </si>
  <si>
    <t>443-0030</t>
  </si>
  <si>
    <t xml:space="preserve">Крестик усиленный DECOR PRO 3 мм (80шт), пластик </t>
  </si>
  <si>
    <t>443-2030</t>
  </si>
  <si>
    <t xml:space="preserve">Крестик усиленный DECOR PRO 3 мм (800шт), пластик </t>
  </si>
  <si>
    <t>443-0040</t>
  </si>
  <si>
    <t xml:space="preserve">Крестик усиленный DECOR PRO 4 мм (50шт), пластик </t>
  </si>
  <si>
    <t>443-2040</t>
  </si>
  <si>
    <t xml:space="preserve">Крестик усиленный DECOR PRO 4 мм (700шт), пластик </t>
  </si>
  <si>
    <t>443-0050</t>
  </si>
  <si>
    <t xml:space="preserve">Крестик усиленный DECOR PRO 5 мм (50шт), пластик </t>
  </si>
  <si>
    <t>443-2050</t>
  </si>
  <si>
    <t xml:space="preserve">Крестик усиленный DECOR PRO 5 мм (500шт), пластик </t>
  </si>
  <si>
    <t>443-0060</t>
  </si>
  <si>
    <t xml:space="preserve">Крестик усиленный DECOR PRO 6 мм (40шт), пластик </t>
  </si>
  <si>
    <t>443-2060</t>
  </si>
  <si>
    <t xml:space="preserve">Крестик усиленный DECOR PRO 6 мм (400шт), пластик </t>
  </si>
  <si>
    <t>Диспенсер для укрывной пленки с клеящим слоем</t>
  </si>
  <si>
    <t>596-2148</t>
  </si>
  <si>
    <t>Диспенсер DECOR 214х82 мм для укрывной пленки с клеящим слоем</t>
  </si>
  <si>
    <t>Наборы плиточника серии PROFI</t>
  </si>
  <si>
    <t>Набор плиточника №1: Ведро 8 л, крышка для ведра, зажим "Ворота" 1,0 мм - 500 шт, клин DECOR PRO - 160 шт, крестики двусторонние (1, 2,5 мм) - 30 шт, клин усил. - 30 шт, подкова 1 мм - 10 шт, планка - 5 шт</t>
  </si>
  <si>
    <t>Набор плиточника №2: Ведро 8 л, крышка для ведра, зажим "Панда" 1,0 мм - 500 шт, клин DECOR PRO - 160 шт, крестики двусторонние (1, 2,5 мм) - 30 шт, клин усил. - 30 шт, подкова 1 мм - 10 шт, планка - 5 шт</t>
  </si>
  <si>
    <t>Набор плиточника №3: Ведро 8 л, крышка для ведра, зажим "Ворота" 1,4 мм - 500 шт, клин DECOR PRO - 160 шт, крестики двусторонние (1,5, 3 мм) - 30 шт, клин усил. - 30 шт, подкова 1,5 мм - 10 шт, планка - 5 шт</t>
  </si>
  <si>
    <t>Набор плиточника №4: Ведро 8 л, крышка для ведра, зажим "Флажок" 1,4 мм - 500 шт, клин DECOR PRO - 160 шт, крестики двусторонние (1,5, 3 мм) - 30 шт, клин усил. - 30 шт, подкова 1,5 мм - 10 шт, планка - 5 шт</t>
  </si>
  <si>
    <t>Набор плиточника №5: Ведро 8 л, крышка для ведра, зажим "Кольцо" 1,4 мм - 600 шт, клин DECOR PRO - 160 шт, крестики двусторонние (1,5, 3 мм) - 30 шт, клин усил. - 30 шт, подкова 1,5 мм - 10 шт, планка - 5 шт</t>
  </si>
  <si>
    <t>774-001</t>
  </si>
  <si>
    <t>774-002</t>
  </si>
  <si>
    <t>774-003</t>
  </si>
  <si>
    <t>774-004</t>
  </si>
  <si>
    <t>774-005</t>
  </si>
  <si>
    <t>Гладилки для работы с бетоном</t>
  </si>
  <si>
    <t>650-888</t>
  </si>
  <si>
    <t xml:space="preserve">Гладилка DECOR, 3К, 300х130 мм, нерж., закругленная  </t>
  </si>
  <si>
    <t>650-999</t>
  </si>
  <si>
    <t>Гладилка DECOR, 3К, 300х130 мм, нерж., овальная</t>
  </si>
  <si>
    <t>690-888</t>
  </si>
  <si>
    <t xml:space="preserve">Гладилка DECOR, 3К, 480х130 мм, нерж., закругленная  </t>
  </si>
  <si>
    <t>690-999</t>
  </si>
  <si>
    <t>Гладилка DECOR, 3К, 480х130 мм, нерж., овальная</t>
  </si>
  <si>
    <t>338-0080</t>
  </si>
  <si>
    <t>338-0100</t>
  </si>
  <si>
    <t>338-0200</t>
  </si>
  <si>
    <t>338-1100</t>
  </si>
  <si>
    <t>338-1812</t>
  </si>
  <si>
    <t>Фиксаторы шва для кирпича, декоративного камня, клинкера</t>
  </si>
  <si>
    <t>Фиксатор шва DECOR 8/12 мм, прямоуг, 150 шт/уп</t>
  </si>
  <si>
    <t>Фиксатор шва DECOR 8х8 мм, Т-образн, 80 шт/уп</t>
  </si>
  <si>
    <t>Фиксатор шва DECOR 10х10 мм, Т-образн, 80 шт/уп</t>
  </si>
  <si>
    <t>Фиксатор шва DECOR 12х12 мм, Т-образн, 80 шт/уп</t>
  </si>
  <si>
    <t>Фиксатор шва DECOR 10х10 мм, прямоуг, 150 шт/уп</t>
  </si>
  <si>
    <t>Маяк для наливного пола</t>
  </si>
  <si>
    <t>300-020</t>
  </si>
  <si>
    <t>Маяк DECOR h=80 мм, для наливного пола 20 шт/уп</t>
  </si>
  <si>
    <t>300-050</t>
  </si>
  <si>
    <t>Маяк DECOR h=80 мм, для наливного пола 50 шт/уп</t>
  </si>
  <si>
    <t>915-400</t>
  </si>
  <si>
    <t>"Сокол" штукатурный DECOR 440х360 мм, полистирол</t>
  </si>
  <si>
    <t>308-700</t>
  </si>
  <si>
    <t>К-Шпатель затирочный DECOR 100 мм, для герметиков и затирок</t>
  </si>
  <si>
    <t>Штрих-код</t>
  </si>
  <si>
    <t>512-3030</t>
  </si>
  <si>
    <t>Система выравнивания ГКЛ DECOR 30+30</t>
  </si>
  <si>
    <t>Система выравнивания гипсокартонных листов (ГКЛ)</t>
  </si>
  <si>
    <t>613-1160</t>
  </si>
  <si>
    <t>613-2160</t>
  </si>
  <si>
    <t>Аппликатор декоративный DECOR 150 мм, дерево №1</t>
  </si>
  <si>
    <t>Аппликатор декоративный DECOR 150 мм, дерево №2</t>
  </si>
  <si>
    <t>Аппликаторы декоративные</t>
  </si>
  <si>
    <t>309-050</t>
  </si>
  <si>
    <t>Набор шпателей DECOR "Япончик" 50, 80, 100, 120 мм, пласт.</t>
  </si>
  <si>
    <t>Нож строительный 18 мм</t>
  </si>
  <si>
    <t>Щетка металлическая</t>
  </si>
  <si>
    <t>110-2340</t>
  </si>
  <si>
    <t>Щетка по металлу DECOR 245 мм</t>
  </si>
  <si>
    <t>Система Выравнивания Плитки многоразовая</t>
  </si>
  <si>
    <t>402-010</t>
  </si>
  <si>
    <t>СВП многоразовая DECOR 1,0 мм, 50 шт + ключ</t>
  </si>
  <si>
    <t>402-014</t>
  </si>
  <si>
    <t>СВП многоразовая DECOR 1,4 мм, 50 шт + ключ</t>
  </si>
  <si>
    <t>113-006</t>
  </si>
  <si>
    <t>Скребок DECOR для демонтажа, заостренный</t>
  </si>
  <si>
    <t>7</t>
  </si>
  <si>
    <t>241</t>
  </si>
  <si>
    <t>420-0100</t>
  </si>
  <si>
    <t>Валик-миди DЕCOR 100 мм, d 30 мм, бюгель 6 мм, ворс 5 мм, велюр</t>
  </si>
  <si>
    <t>420-0150</t>
  </si>
  <si>
    <t>Валик-миди DЕCOR 150 мм, d 30 мм, бюгель 6 мм, ворс 5 мм, велюр</t>
  </si>
  <si>
    <t>420-1100</t>
  </si>
  <si>
    <t>Валик-миди DЕCOR 100 мм, d 30 мм, бюгель 6 мм, ворс 12 мм, полиамид</t>
  </si>
  <si>
    <t>420-1150</t>
  </si>
  <si>
    <t>Валик-миди DЕCOR 150 мм, d 30 мм, бюгель 6 мм, ворс 12 мм, полиамид</t>
  </si>
  <si>
    <t>420-2100</t>
  </si>
  <si>
    <t>Валик-миди DЕCOR 100 мм, d 30 мм, бюгель 6 мм, ворс 9 мм, микрофибра</t>
  </si>
  <si>
    <t>420-2150</t>
  </si>
  <si>
    <t>Валик-миди DЕCOR 150 мм, d 30 мм, бюгель 6 мм, ворс 9 мм, микрофибра</t>
  </si>
  <si>
    <t>420-3100</t>
  </si>
  <si>
    <t>Валик-миди DЕCOR 100 мм, d 30 мм, бюгель 6 мм, ворс 18 мм, полиакрил зеленый</t>
  </si>
  <si>
    <t>420-3150</t>
  </si>
  <si>
    <t>Валик-миди DЕCOR 150 мм, d 30 мм, бюгель 6 мм, ворс 18 мм, полиакрил зеленый</t>
  </si>
  <si>
    <t>420-4100</t>
  </si>
  <si>
    <t>Валик-миди DЕCOR 100 мм, d 30 мм, бюгель 6 мм, ворс 12 мм, микрофибра премиум</t>
  </si>
  <si>
    <t>420-4150</t>
  </si>
  <si>
    <t>Валик-миди DЕCOR 150 мм, d 30 мм, бюгель 6 мм, ворс 12 мм, микрофибра премиум</t>
  </si>
  <si>
    <t>420-5100</t>
  </si>
  <si>
    <t>Валик-миди DЕCOR 100 мм, d 30 мм, бюгель 6 мм, ворс 13 мм, полиамид премиум</t>
  </si>
  <si>
    <t>420-5150</t>
  </si>
  <si>
    <t>Валик-миди DЕCOR 150 мм, d 30 мм, бюгель 6 мм, ворс 13 мм, полиамид премиум</t>
  </si>
  <si>
    <t>Миди-валики серии "Black Edition" Ø30 мм</t>
  </si>
  <si>
    <t>Миди-ролики серии "Black Edition" Ø30 мм</t>
  </si>
  <si>
    <t>390-0100</t>
  </si>
  <si>
    <t>Ролик-миди DЕCOR 100 мм, d 30 мм, бюгель 6 мм, ворс 5 мм, велюр</t>
  </si>
  <si>
    <t>390-0150</t>
  </si>
  <si>
    <t>Ролик-миди DЕCOR 150 мм, d 30 мм, бюгель 6 мм, ворс 5 мм, велюр</t>
  </si>
  <si>
    <t>390-1100</t>
  </si>
  <si>
    <t>Ролик-миди DЕCOR 100 мм, d 30 мм, бюгель 6 мм, ворс 12 мм, полиамид</t>
  </si>
  <si>
    <t>390-1150</t>
  </si>
  <si>
    <t>Ролик-миди DЕCOR 150 мм, d 30 мм, бюгель 6 мм, ворс 12 мм, полиамид</t>
  </si>
  <si>
    <t>390-2100</t>
  </si>
  <si>
    <t>Ролик-миди DЕCOR 100 мм, d 30 мм, бюгель 6 мм, ворс 9 мм, микрофибра</t>
  </si>
  <si>
    <t>390-2150</t>
  </si>
  <si>
    <t>Ролик-миди DЕCOR 150 мм, d 30 мм, бюгель 6 мм, ворс 9 мм, микрофибра</t>
  </si>
  <si>
    <t>390-3100</t>
  </si>
  <si>
    <t>Ролик-миди DЕCOR 100 мм, d 30 мм, бюгель 6 мм, ворс 18 мм, полиакрил зеленый</t>
  </si>
  <si>
    <t>390-3150</t>
  </si>
  <si>
    <t>Ролик-миди DЕCOR 150 мм, d 30 мм, бюгель 6 мм, ворс 18 мм, полиакрил зеленый</t>
  </si>
  <si>
    <t>390-4100</t>
  </si>
  <si>
    <t>Ролик-миди DЕCOR 100 мм, d 30 мм, бюгель 6 мм, ворс 12 мм, микрофибра премиум</t>
  </si>
  <si>
    <t>390-4150</t>
  </si>
  <si>
    <t>Ролик-миди DЕCOR 150 мм, d 30 мм, бюгель 6 мм, ворс 12 мм, микрофибра премиум</t>
  </si>
  <si>
    <t>390-5100</t>
  </si>
  <si>
    <t>Ролик-миди DЕCOR 100 мм, d 30 мм, бюгель 6 мм, ворс 13 мм, полиамид премиум</t>
  </si>
  <si>
    <t>390-5150</t>
  </si>
  <si>
    <t>Ролик-миди DЕCOR 150 мм, d 30 мм, бюгель 6 мм, ворс 13 мм, полиамид премиум</t>
  </si>
  <si>
    <t>889-0055</t>
  </si>
  <si>
    <t>Укрывная пленка с лентой DЕCOR 0,55 м х 25 м, 8 мкр</t>
  </si>
  <si>
    <t>889-0111</t>
  </si>
  <si>
    <t>Укрывная пленка с лентой DЕCOR 1,1 м х 25 м, 8 мкр</t>
  </si>
  <si>
    <t>889-0115</t>
  </si>
  <si>
    <t>Укрывная пленка с лентой DЕCOR 1,5 м х 20 м, 8 мкр</t>
  </si>
  <si>
    <t>889-0200</t>
  </si>
  <si>
    <t>Укрывная пленка с лентой DЕCOR 2,0 м х 20 м, 8 мкр</t>
  </si>
  <si>
    <t>889-0250</t>
  </si>
  <si>
    <t>Укрывная пленка с лентой DЕCOR 2,5 м х 20 м, 8 мкр</t>
  </si>
  <si>
    <t>889-0270</t>
  </si>
  <si>
    <t>Укрывная пленка с лентой DЕCOR 2,7 м х 15 м, 8 мкр</t>
  </si>
  <si>
    <t>Укрывная пленка с клеющей лентой</t>
  </si>
  <si>
    <t>879-0055</t>
  </si>
  <si>
    <t>Набор: диспенсер + укрыв. пленка с лентой DЕCOR 0,55 м х 25 м, 8 мкр</t>
  </si>
  <si>
    <t>879-0111</t>
  </si>
  <si>
    <t>Набор: диспенсер + укрыв. пленка с лентой DЕCOR 1,1 м х 25 м, 8 мкр</t>
  </si>
  <si>
    <t>879-0115</t>
  </si>
  <si>
    <t>Набор: диспенсер + укрыв. пленка с лентой DЕCOR 1,5 м х 20 м, 8 мкр</t>
  </si>
  <si>
    <t>879-0200</t>
  </si>
  <si>
    <t>Набор: диспенсер + укрыв. пленка с лентой DЕCOR 2,0 м х 20 м, 8 мкр</t>
  </si>
  <si>
    <t>879-0250</t>
  </si>
  <si>
    <t>Набор: диспенсер + укрыв. пленка с лентой DЕCOR 2,5 м х 20 м, 8 мкр</t>
  </si>
  <si>
    <t>879-0270</t>
  </si>
  <si>
    <t>Набор: диспенсер + укрыв. пленка с лентой DЕCOR 2,7 м х 15 м, 8 мкр</t>
  </si>
  <si>
    <t>0563-10</t>
  </si>
  <si>
    <t>0563-15</t>
  </si>
  <si>
    <t xml:space="preserve">Ролик DECOR 180 мм, d 42 мм, бюгель 8 мм, ворс 12 мм, полиамид </t>
  </si>
  <si>
    <t xml:space="preserve">Ролик DECOR 240 мм, d 42 мм, бюгель 8 мм, ворс 12 мм, полиамид </t>
  </si>
  <si>
    <t>Ролик DECOR 180 мм, d 42 мм, бюгель 8 мм, ворс 11 мм, полиакрил тигр</t>
  </si>
  <si>
    <t xml:space="preserve">Валик DECOR 180 мм, d 42 мм, бюгель 8 мм, ворс 18 мм, полиакрил зеленый </t>
  </si>
  <si>
    <t xml:space="preserve">Валик DECOR 240 мм, d 42 мм, бюгель 8 мм, ворс 18 мм, полиакрил зеленый </t>
  </si>
  <si>
    <t xml:space="preserve">Валик DECOR 180 мм, d 42 мм, бюгель 8 мм, ворс 12 мм, полиамид </t>
  </si>
  <si>
    <t xml:space="preserve">Валик DECOR 240 мм, d 42 мм, бюгель 8 мм, ворс 12 мм, полиамид </t>
  </si>
  <si>
    <t>Валик DECOR 180 мм, d 42 мм, бюгель 8 мм, ворс 11 мм, полиакрил тигр</t>
  </si>
  <si>
    <t>Валик DECOR 240 мм, d 42 мм, бюгель 8 мм, ворс 11 мм, полиакрил тигр</t>
  </si>
  <si>
    <t>Валик DECOR 240 мм, d 42 мм, бюгель 8 мм, ворс 9 мм, микрофибра</t>
  </si>
  <si>
    <t>Валик DECOR 180 мм, d 42 мм, бюгель 8 мм, ворс 9 мм, микрофибра</t>
  </si>
  <si>
    <t>Валик DECOR 180 мм, d 42 мм, бюгель 8 мм, ворс 5 мм, велюр</t>
  </si>
  <si>
    <t>Валик DECOR 240 мм, d 42 мм, бюгель 8 мм, ворс 5 мм, велюр</t>
  </si>
  <si>
    <t>Ролик DECOR 180 мм, d 42 мм, бюгель 8 мм, ворс 18 мм, полиакрил зеленый</t>
  </si>
  <si>
    <t>Ролик DECOR 240 мм, d 42 мм, бюгель 8 мм, ворс 18 мм, полиакрил зеленый</t>
  </si>
  <si>
    <t>Ролик DECOR 180 мм, d 42 мм, бюгель 8 мм, ворс 12 мм, нейлон</t>
  </si>
  <si>
    <t>Ролик DECOR 240 мм, d 42 мм, бюгель 8 мм, ворс 12 мм, нейлон</t>
  </si>
  <si>
    <t>Ролик DECOR 240 мм, d 42 мм, бюгель 8 мм, ворс 11 мм, полиакрил тигр</t>
  </si>
  <si>
    <t>Ролик DECOR 180 мм, d 42 мм, бюгель 8 мм, ворс 9 мм, микрофибра</t>
  </si>
  <si>
    <t>Ролик DECOR 240 мм, d 42 мм, бюгель 8 мм, ворс 9 мм, микрофибра</t>
  </si>
  <si>
    <t>Ролик DECOR 180 мм, d 42 мм, бюгель 8 мм, ворс 5 мм, велюр</t>
  </si>
  <si>
    <t>Ролик DECOR 240 мм, d 42 мм, бюгель 8 мм, ворс 5 мм, велюр</t>
  </si>
  <si>
    <t>Ролик DECOR 180 мм, d 42 мм, бюгель 8 мм, поролон</t>
  </si>
  <si>
    <t>Ролик DECOR 240 мм, d 42 мм, бюгель 8 мм, поролон</t>
  </si>
  <si>
    <t>Валик DECOR 100 мм, d 42 мм, бюгель 6 мм (удлиненная ручка), ворс 18 мм,  полиакрил зеленый</t>
  </si>
  <si>
    <t>Валик DECOR 180 мм, d 42 мм, бюгель 6 мм, ворс 18 мм, полиакрил зеленый</t>
  </si>
  <si>
    <t>Валик DECOR 240 мм, d 42 мм, бюгель 6 мм, ворс 18 мм, полиакрил зеленый</t>
  </si>
  <si>
    <t>Валик DECOR 250 мм, d 42 мм, бюгель 6 мм, ворс 18 мм, полиакрил зеленый</t>
  </si>
  <si>
    <t xml:space="preserve">Валик DECOR 100 мм, d 42 мм, бюгель 6 мм (удлиненная ручка), ворс 12 мм, полиамид </t>
  </si>
  <si>
    <t>Валик DECOR 180 мм, d 42 мм, бюгель 6 мм, ворс 12 мм, полиамид</t>
  </si>
  <si>
    <t>Валик DECOR 240 мм, d 42 мм, бюгель 6 мм, ворс 12 мм, полиамид</t>
  </si>
  <si>
    <t>Валик DECOR 250 мм, d 42 мм, бюгель 6 мм, ворс 12 мм, полиамид</t>
  </si>
  <si>
    <t>Валик DECOR 100 мм, d 42 мм, бюгель 6 мм (удлиненная ручка), ворс 11 мм, полиакрил тигр</t>
  </si>
  <si>
    <t>Валик DECOR 180 мм, d 42 мм, бюгель 6 мм, ворс 11 мм, полиакрил тигр</t>
  </si>
  <si>
    <t>Валик DECOR 240 мм, d 42 мм, бюгель 6 мм, ворс 11 мм, полиакрил тигр</t>
  </si>
  <si>
    <t>Валик DECOR 250 мм, d 42 мм, бюгель 6 мм, ворс 11 мм, полиакрил тигр</t>
  </si>
  <si>
    <t>Валик DECOR 100 мм, d 42 мм, бюгель 6 мм (удлиненная ручка), ворс 9 мм, микрофибра</t>
  </si>
  <si>
    <t>Валик DECOR 180 мм, d 42 мм, бюгель 6 мм, ворс 9 мм, микрофибра</t>
  </si>
  <si>
    <t>Валик DECOR 240 мм, d 42 мм, бюгель 6 мм, ворс 9 мм, микрофибра</t>
  </si>
  <si>
    <t>Валик DECOR 250 мм, d 42 мм, бюгель 6 мм, ворс 9 мм, микрофибра</t>
  </si>
  <si>
    <t>Валик DECOR 100 мм, d 42 мм, бюгель 6 мм (удлиненная ручка), ворс 5 мм, велюр</t>
  </si>
  <si>
    <t>Валик DECOR 180 мм, d 42 мм, бюгель 6 мм, ворс 5 мм, велюр</t>
  </si>
  <si>
    <t>Валик DECOR 240 мм, d 42 мм, бюгель 6 мм, ворс 5 мм, велюр</t>
  </si>
  <si>
    <t>Валик DECOR 250 мм, d 42 мм, бюгель 6 мм, ворс 5 мм, велюр</t>
  </si>
  <si>
    <t>Ролик DECOR 180 мм, d 42 мм, бюгель 6 мм, ворс 18 мм, полиакрил зеленый</t>
  </si>
  <si>
    <t>Ролик DECOR 240 мм, d 42 мм, бюгель 6 мм, ворс 18 мм, полиакрил зеленый</t>
  </si>
  <si>
    <t xml:space="preserve">Ролик DECOR 180 мм, d 42 мм, бюгель 6 мм, ворс 12 мм, полиамид </t>
  </si>
  <si>
    <t xml:space="preserve">Ролик DECOR 240 мм, d 42 мм, бюгель 6 мм, ворс 12 мм, полиамид </t>
  </si>
  <si>
    <t>Ролик DECOR 180 мм, d 42 мм, бюгель 6 мм, ворс 11 мм, полиакрил тигр</t>
  </si>
  <si>
    <t>Ролик DECOR 240 мм, d 42 мм, бюгель 6 мм, ворс 11 мм, полиакрил тигр</t>
  </si>
  <si>
    <t>Ролик DECOR 180 мм, d 42 мм, бюгель 6 мм, ворс 9 мм, микрофибра</t>
  </si>
  <si>
    <t>Ролик DECOR 240 мм, d 42 мм, бюгель 6 мм, ворс 9 мм, микрофибра</t>
  </si>
  <si>
    <t>Ролик DECOR 180 мм, d 42 мм, бюгель 6 мм, ворс 5 мм, велюр</t>
  </si>
  <si>
    <t>Ролик DECOR 240 мм, d 42 мм, бюгель 6 мм, ворс 5 мм, велюр</t>
  </si>
  <si>
    <t>Валик неразборный DECOR 50 мм, d 42 мм, бюгель 6 мм, ворс 12 мм, мех искусственный</t>
  </si>
  <si>
    <t>Валик неразборный DECOR 100 мм, d 42 мм, бюгель 6 мм, ворс 12 мм, мех искусственный</t>
  </si>
  <si>
    <t>Валик неразборный DECOR 140 мм, d 42 мм, бюгель 6 мм, ворс 12 мм, мех искусственный</t>
  </si>
  <si>
    <t>Валик неразборный DECOR 180 мм, d 42 мм, бюгель 6 мм, ворс 12 мм, мех искусственный</t>
  </si>
  <si>
    <t>Валик неразборный DECOR 240 мм, d 42 мм, бюгель 6 мм, ворс 12 мм, мех искусственный</t>
  </si>
  <si>
    <t>Валик неразборный DECOR 140 мм, d 42 мм, бюгель 6 мм, ворс 12 мм, шерсть 50% + полиэстер 50%</t>
  </si>
  <si>
    <t>Валик неразборный DECOR 180 мм, d 42 мм, бюгель 6 мм, ворс 12 мм, шерсть 50% + полиэстер 50%</t>
  </si>
  <si>
    <t>Валик неразборный DECOR 240 мм, d 42 мм, бюгель 6 мм, ворс 12 мм, шерсть 50% + полиэстер 50%</t>
  </si>
  <si>
    <t>Валик неразборный DECOR 100 мм, d 42 мм, бюгель 6 мм, поролон</t>
  </si>
  <si>
    <t>Валик неразборный DECOR 140 мм, d 42 мм, бюгель 6 мм, поролон</t>
  </si>
  <si>
    <t>Валик неразборный DECOR 180 мм, d 42 мм, бюгель 6 мм, поролон</t>
  </si>
  <si>
    <t>Валик неразборный DECOR 240 мм, d 42 мм, бюгель 6 мм, поролон</t>
  </si>
  <si>
    <t>Валик неразборный DECOR 140 мм, d 42 мм, бюгель 6 мм, ворс 4 мм, велюр</t>
  </si>
  <si>
    <t>Валик неразборный DECOR 180 мм, d 42 мм, бюгель 6 мм, ворс 4 мм, велюр</t>
  </si>
  <si>
    <t>Валик неразборный DECOR 240 мм, d 42 мм, бюгель 6 мм, ворс 4 мм, велюр</t>
  </si>
  <si>
    <t>Валик угловой DECOR, бюгель 6 мм, ворс 18 мм, полиакрил зеленый</t>
  </si>
  <si>
    <t>Валик угловой DECOR, бюгель 6 мм, ворс 12 мм, полиамид</t>
  </si>
  <si>
    <t>Валик угловой DECOR, бюгель 6 мм, ворс 9 мм, микрофибра</t>
  </si>
  <si>
    <t xml:space="preserve">Валик-мини серии "Black White mini" </t>
  </si>
  <si>
    <t>Валик-мини DECOR 100 мм, d 15 мм, 2К бюгель 6 мм (удлиненная ручка), ворс 12 мм, полиакрил зеленый</t>
  </si>
  <si>
    <t>Валик-мини DECOR 100 мм, d 15 мм, 2К бюгель 6 мм (удлиненная ручка), ворс 12 мм, микрофибра премиум</t>
  </si>
  <si>
    <t xml:space="preserve">Валик-мини DECOR 100 мм, d 15 мм, 2К бюгель 6 мм (удлиненная ручка), флок </t>
  </si>
  <si>
    <t>Валик-мини DECOR 100 мм, d 15 мм, 2К бюгель 6 мм (удлиненная ручка), ворс 9 мм, микрофибра</t>
  </si>
  <si>
    <t>Валик-мини DECOR 100 мм, d 15 мм, 2К бюгель 6 мм (удлиненная ручка), ворс 11 мм, полиакрил тигр</t>
  </si>
  <si>
    <t>Валик-мини DECOR 100 мм, d 15 мм, 2К бюгель 6 мм (удлиненная ручка), ворс 5 мм, велюр</t>
  </si>
  <si>
    <t>Валик-мини DECOR 100 мм, d 15 мм, 2К бюгель 6 мм (удлиненная ручка), ворс 12 мм, полиамид</t>
  </si>
  <si>
    <t>Ручка для ролика-миди DECOR 100 мм, бюгель 6 мм, пластиковая, оцинкованная</t>
  </si>
  <si>
    <t>Ручка для ролика-миди DECOR 150 мм, бюгель 6 мм, пластиковая, оцинкованная</t>
  </si>
  <si>
    <t>Ручка для ролика DECOR 180 мм, бюгель 6 мм, пластиковая, оцинкованная</t>
  </si>
  <si>
    <t>Ручка для ролика DECOR 240 мм, бюгель 6 мм, пластиковая, оцинкованная</t>
  </si>
  <si>
    <t>Ручка для ролика DECOR 250 мм, бюгель 6 мм, пластиковая, оцинкованная</t>
  </si>
  <si>
    <t>Ручка для ролика DECOR 100 мм, бюгель 8 мм, прорезиненная (2К), оцинкованная</t>
  </si>
  <si>
    <t>Ручка для ролика DECOR DECOR 250 мм, бюгель 8 мм, прорезиненная (2К), оцинкованная</t>
  </si>
  <si>
    <t>Ручка для ролика DECOR 180 мм, бюгель 8 мм, пластиковая, оцинкованная</t>
  </si>
  <si>
    <t>Ручка для ролика DECOR 240 мм, бюгель 8 мм, пластиковая, оцинкованная</t>
  </si>
  <si>
    <t>Ручка для ролика DECOR 250 мм, бюгель 8 мм, пластиковая, оцинкованная</t>
  </si>
  <si>
    <t>Ручка для ролика DECOR 180 мм, бюгель 8 мм, прорезиненная (2К), оцинкованная</t>
  </si>
  <si>
    <t>Ручка для ролика DECOR 240 мм, бюгель 8 мм, прорезиненная (2К), оцинкованная</t>
  </si>
  <si>
    <t>Ручка для ролика-мини DECOR 100 мм, бюгель 6 мм, прорезиненная (2К), удлиненная, оцинкованная</t>
  </si>
  <si>
    <t xml:space="preserve">Ролик-мини DECOR 100 мм, d 15 мм, бюгель 6 мм, флок </t>
  </si>
  <si>
    <t>Ролик-мини DECOR 60 мм, d 15 мм, бюгель 6 мм, ворс 12 мм, микрофибра премиум (2шт/уп)</t>
  </si>
  <si>
    <t>Ролик-мини DECOR 100 мм, d 15 мм, бюгель 6 мм, ворс 12 мм, микрофибра премиум (2шт/уп)</t>
  </si>
  <si>
    <t>Ролик-мини DECOR 150 мм, d 15 мм, бюгель 6 мм, ворс 12 мм, микрофибра премиум (2шт/уп)</t>
  </si>
  <si>
    <t>Ролик-мини DECOR 100 мм, d 15 мм, бюгель 6 мм, ворс 12 мм, полиакрил зеленый</t>
  </si>
  <si>
    <t>Валик-мини DECOR 60 мм, d 15 мм, бюгель 6 мм, ворс 12 мм, полиакрил зеленый, ручка стандарт mini</t>
  </si>
  <si>
    <t>Валик-мини DECOR 100 мм, d 15 мм, бюгель 6 мм, ворс 12 мм, полиакрил зеленый, ручка стандарт mini</t>
  </si>
  <si>
    <t>Валик-мини DECOR 150 мм, d 15 мм, бюгель 6 мм, ворс 12 мм, полиакрил зеленый, ручка удлиненная стандарт mini</t>
  </si>
  <si>
    <t>Ролик-мини DECOR 60 мм, d 15 мм, бюгель 6 мм, ворс 12 мм, полиакрил зеленый (2шт/уп)</t>
  </si>
  <si>
    <t>Ролик-мини DECOR 70 мм, d 15 мм, бюгель 6 мм, ворс 12 мм, полиакрил зеленый (2шт/уп)</t>
  </si>
  <si>
    <t>Ролик-мини DECOR 100 мм, d 15 мм, бюгель 6 мм, ворс 12 мм, полиакрил зеленый (2шт/уп)</t>
  </si>
  <si>
    <t>Ролик-мини DECOR 150 мм, d 15 мм, бюгель 6 мм, ворс 12 мм, полиакрил зеленый (2шт/уп)</t>
  </si>
  <si>
    <t>Валик-мини DECOR 100 мм, d 15 мм, бюгель 6 мм, ворс 12 мм, полиакрил зеленый, ручка удлиненная стандарт mini</t>
  </si>
  <si>
    <t>Валик-мини DECOR 60 мм, d 15 мм, бюгель 6 мм, ворс 12 мм, полиакрил зеленый + запаска 60 мм, ручка стандарт mini</t>
  </si>
  <si>
    <t>Валик-мини DECOR 70 мм, d 15 мм, бюгель 6 мм, ворс 12 мм, полиакрил зеленый + запаска 70 мм, ручка стандарт mini</t>
  </si>
  <si>
    <t>Валик-мини DECOR 100 мм, d 15 мм, бюгель 6 мм, ворс 12 мм, полиакрил зеленый + запаска 100 мм, ручка стандарт mini</t>
  </si>
  <si>
    <t>Валик-мини DECOR 150 мм, d 15 мм, бюгель 6 мм, ворс 12 мм, полиакрил зеленый + запаска 150 мм, ручка удлиненная стандарт mini</t>
  </si>
  <si>
    <t xml:space="preserve">Ролик-мини DECOR 100 мм, d 15 мм, бюгель 6 мм, ворс 12 мм, полиамид </t>
  </si>
  <si>
    <t>Ролик-мини DECOR 60 мм, d 15 мм, бюгель 6 мм, ворс 12 м, полиамид (2шт/уп)</t>
  </si>
  <si>
    <t>Ролик-мини DECOR 70 мм, d 15 мм, бюгель 6 мм, ворс 12 м, полиамид (2шт/уп)</t>
  </si>
  <si>
    <t>Ролик-мини DECOR 100 мм, d 15 мм, бюгель 6 мм, ворс 12 м, полиамид (2шт/уп)</t>
  </si>
  <si>
    <t>Ролик-мини DECOR 150 мм, d 15 мм, бюгель 6 мм, ворс 12 м, полиамид (2шт/уп)</t>
  </si>
  <si>
    <t>Валик-мини DECOR 60 мм, d 15 мм, бюгель 6 мм, ворс 12 мм, полиамид, ручка стандарт mini</t>
  </si>
  <si>
    <t>Валик-мини DECOR 100 мм, d 15 мм, бюгель 6 мм, ворс 12 мм, полиамид, ручка стандарт mini</t>
  </si>
  <si>
    <t>Валик-мини DECOR 150 мм, d 15 мм, бюгель 6 мм, ворс 12 мм, полиамид, ручка удлиненная стандарт mini</t>
  </si>
  <si>
    <t>Валик-мини DECOR 100 мм, d 15 мм, бюгель 6 мм, ворс 12 мм, полиамид, ручка удлиненная стандарт mini</t>
  </si>
  <si>
    <t>Валик-мини DECOR 60 мм, d 15 мм, бюгель 6 мм, ворс 12 мм, полиамид + запаска 60 мм, ручка стандарт mini</t>
  </si>
  <si>
    <t>Валик-мини DECOR 70 мм, d 15 мм, бюгель 6 мм, ворс 12 мм, полиамид + запаска 70 мм, ручка стандарт mini</t>
  </si>
  <si>
    <t>Валик-мини DECOR 100 мм, d 15 мм, бюгель 6 мм, ворс 12 мм, полиамид + запаска 100 мм, ручка стандарт mini</t>
  </si>
  <si>
    <t>Валик-мини DECOR 150 мм, d 15 мм, бюгель 6 мм, ворс 12 мм, полиамид + запаска 150 мм, ручка удлиненная стандарт mini</t>
  </si>
  <si>
    <t>Ролик-мини DECOR 100 мм, d 15 мм, бюгель 6 мм, ворс 11 мм, полиакрил тигр</t>
  </si>
  <si>
    <t>Ролик-мини DECOR 60 мм, d 15 мм, бюгель 6 мм, ворс 11 мм, полиакрил тигр (2шт/уп)</t>
  </si>
  <si>
    <t>Ролик-мини DECOR 70 мм, d 15 мм, бюгель 6 мм, ворс 11 мм, полиакрил тигр (2шт/уп)</t>
  </si>
  <si>
    <t>Ролик-мини DECOR 100 мм, d 15 мм, бюгель 6 мм, ворс 11 мм, полиакрил тигр (2шт/уп)</t>
  </si>
  <si>
    <t>Ролик-мини DECOR 150 мм, d 15 мм, бюгель 6 мм, ворс 11 мм, полиакрил тигр (2шт/уп)</t>
  </si>
  <si>
    <t>Валик-мини DECOR 60 мм, d 15 мм, бюгель 6 мм, ворс 11 мм, полиакрил тигр, ручка стандарт mini</t>
  </si>
  <si>
    <t>Валик-мини DECOR 100 мм, d 15 мм, бюгель 6 мм, ворс 11 мм, полиакрил тигр, ручка стандарт mini</t>
  </si>
  <si>
    <t>Валик-мини DECOR 150 мм, d 15 мм, бюгель 6 мм, ворс 11 мм, полиакрил тигр, ручка удлиненная стандарт mini</t>
  </si>
  <si>
    <t>Валик-мини DECOR 100 мм, d 15 мм, бюгель 6 мм, ворс 11 мм, полиакрил тигр, ручка удлиненная стандарт mini</t>
  </si>
  <si>
    <t>Ролик-мини DECOR 60 мм, d 15 мм, бюгель 6 мм, ворс 9 мм, микрофибра (2шт/уп)</t>
  </si>
  <si>
    <t>Ролик-мини DECOR 70 мм, d 15 мм, бюгель 6 мм, ворс 9 мм, микрофибра (2шт/уп)</t>
  </si>
  <si>
    <t>Ролик-мини DECOR 100 мм, d 15 мм, бюгель 6 мм, ворс 9 мм, микрофибра (2шт/уп)</t>
  </si>
  <si>
    <t>Ролик-мини DECOR 150 мм, d 15 мм, бюгель 6 мм, ворс 9 мм, микрофибра (2шт/уп)</t>
  </si>
  <si>
    <t>Валик-мини DECOR 60 мм, d 15 мм, бюгель 6 мм, ворс 9 мм, микрофибра, ручка стандарт mini</t>
  </si>
  <si>
    <t>Валик-мини DECOR 100 мм, d 15 мм, бюгель 6 мм, ворс 9 мм, микрофибра, ручка стандарт mini</t>
  </si>
  <si>
    <t>Валик-мини DECOR 150 мм, d 15 мм, бюгель 6 мм, ворс 9 мм, микрофибра, ручка удлиненная стандарт mini</t>
  </si>
  <si>
    <t>Валик-мини DECOR 100 мм, d 15 мм, бюгель 6 мм, ворс 9 мм, микрофибра, ручка удлиненная стандарт mini</t>
  </si>
  <si>
    <t>Ролик-мини DECOR 100 мм, d 15 мм, бюгель 6 мм, ворс 5 мм, велюр</t>
  </si>
  <si>
    <t>Ролик-мини DECOR 60 мм, d 15 мм, бюгель 6 мм, ворс 5 мм, велюр (2шт/уп)</t>
  </si>
  <si>
    <t>Ролик-мини DECOR 70 мм, d 15 мм, бюгель 6 мм, ворс 5 мм, велюр (2шт/уп)</t>
  </si>
  <si>
    <t>Ролик-мини DECOR 100 мм, d 15 мм, бюгель 6 мм, ворс 5 мм, велюр (2шт/уп)</t>
  </si>
  <si>
    <t>Ролик-мини DECOR 150 мм, d 15 мм, бюгель 6 мм, ворс 5 мм, велюр (2шт/уп)</t>
  </si>
  <si>
    <t>Валик-мини DECOR 60 мм, d 15 мм, бюгель 6 мм, ворс 5 мм, велюр, ручка стандарт mini</t>
  </si>
  <si>
    <t>Валик-мини DECOR 100 мм, d 15 мм, бюгель 6 мм, ворс 5 мм, велюр, ручка стандарт mini</t>
  </si>
  <si>
    <t>Валик-мини DECOR 150 мм, d 15 мм, бюгель 6 мм, ворс 5 мм, велюр, ручка удлиненная стандарт mini</t>
  </si>
  <si>
    <t>Валик-мини DECOR 100 мм, d 15 мм, бюгель 6 мм, ворс 5 мм, велюр, ручка удлиненная стандарт mini</t>
  </si>
  <si>
    <t>Ролик-мини DECOR 60 мм, d 15 мм, бюгель 6 мм, ворс 5 мм, велюр + запаска 60 мм, ручка стандарт mini</t>
  </si>
  <si>
    <t>Ролик-мини DECOR 70 мм, d 15 мм, бюгель 6 мм, ворс 5 мм, велюр + запаска 70 мм, ручка стандарт mini</t>
  </si>
  <si>
    <t>Ролик-мини DECOR 100 мм, d 15 мм, бюгель 6 мм, ворс 5 мм, велюр + запаска 100 мм, ручка стандарт mini</t>
  </si>
  <si>
    <t>Ролик-мини DECOR 150 мм, d 15 мм, бюгель 6 мм, ворс 5 мм, велюр + запаска 150 мм, ручка удлиненная стандарт mini</t>
  </si>
  <si>
    <t>Ролик-мини DECOR 60 мм, d 15 мм, бюгель 6 мм, поролон (2шт/уп)</t>
  </si>
  <si>
    <t>Ролик-мини DECOR 100 мм, d 15 мм, бюгель 6 мм, поролон (2шт/уп)</t>
  </si>
  <si>
    <t>Валик-мини DECOR 60 мм, d 15 мм, бюгель 6 мм, поролон, ручка стандарт mini</t>
  </si>
  <si>
    <t>Валик-мини DECOR 100 мм, d 15 мм, бюгель 6 мм, поролон, ручка стандарт mini</t>
  </si>
  <si>
    <t>Валик-мини DECOR 150 мм, d 15 мм, бюгель 6 мм, поролон, ручка удлиненная стандарт mini</t>
  </si>
  <si>
    <t>Валик-мини DECOR 100 мм, d 15 мм, бюгель 6 мм, поролон + запаска 100 мм, ручка стандарт mini</t>
  </si>
  <si>
    <t>Валик-мини DECOR 100 мм, d 15 мм, бюгель 6 мм, поролон + запаска 100 мм (2шт/уп), ручка стандарт mini</t>
  </si>
  <si>
    <t>Валик-мини DECOR 150 мм, d 15 мм, бюгель 6 мм, поролон + запаска 150 мм (2шт/уп), ручка стандарт mini</t>
  </si>
  <si>
    <t>Валик-мини DECOR 180 мм, d 15 мм, бюгель 6 мм, поролон + запаска 180 мм (2шт/уп), ручка стандарт mini</t>
  </si>
  <si>
    <t>Набор DECOR "Бравый прораб": d 15 мм, ручка стандарт mini 100 мм + ручка 100 мм удлиненная стандарт mini + 6 роликов 100 мм, полиакрил зеленый</t>
  </si>
  <si>
    <t>Набор DECOR "Бравый бригадир": d 15 мм, ручка стандарт mini 100 мм + ручка 100 мм удлиненная стандарт mini + 6 роликов 100 мм, поролон</t>
  </si>
  <si>
    <t>Набор DECOR "Бравый маляр": d 15 мм, ручка стандарт mini 100 мм + ручка 100 мм удлиненная стандарт mini + 6 роликов ассорти (полиакрил, полиамид, велюр, микрофибра)</t>
  </si>
  <si>
    <t>Ручка для ролика-мини DECOR 100 мм, оцинкованная, стандарт mini (для роликов 100 мм)</t>
  </si>
  <si>
    <t>Ручка для ролика-мини DECOR 60 мм, оцинкованная, стандарт mini (для роликов 60-70 мм)</t>
  </si>
  <si>
    <t>Ручка для ролика-мини DECOR 100 мм, оцинкованная, удлиненная mini (для роликов 100 мм)</t>
  </si>
  <si>
    <t>Ручка для ролика-мини DECOR 150 мм, оцинкованная, стандарт mini (для роликов 150 мм)</t>
  </si>
  <si>
    <t>Ручка для ролика-мини DECOR 150 мм, оцинкованная, удлиненная mini (для роликов 150 мм)</t>
  </si>
  <si>
    <t xml:space="preserve">Валики серии "Black White" Ø42 мм (2К - Прорезиненная ручка)   </t>
  </si>
  <si>
    <t xml:space="preserve">Валики серии "PROFI" Ø50 мм (2К - Прорезиненная ручка)   </t>
  </si>
  <si>
    <r>
      <rPr>
        <b/>
        <sz val="16"/>
        <color rgb="FFFF6600"/>
        <rFont val="Segoe UI"/>
        <family val="2"/>
        <charset val="204"/>
      </rPr>
      <t>PROMO:</t>
    </r>
    <r>
      <rPr>
        <b/>
        <sz val="16"/>
        <color indexed="8"/>
        <rFont val="Segoe UI"/>
        <family val="2"/>
        <charset val="204"/>
      </rPr>
      <t xml:space="preserve"> </t>
    </r>
    <r>
      <rPr>
        <b/>
        <sz val="16"/>
        <color theme="1" tint="0.34998626667073579"/>
        <rFont val="Segoe UI"/>
        <family val="2"/>
        <charset val="204"/>
      </rPr>
      <t>Валики, бюгель 6 мм, Ø42 мм</t>
    </r>
  </si>
  <si>
    <t>Телескопический стержень DECOR 120 см, 1 часть</t>
  </si>
  <si>
    <t>Телескопический стержень DECOR 200 см, 2 части</t>
  </si>
  <si>
    <t>Телескопический стержень DECOR 300 см, 2 части</t>
  </si>
  <si>
    <t>Ведро малярное DECOR 8 л, усиленное, с носиком для слива и мерными насечками, пластиковая ручка</t>
  </si>
  <si>
    <t>Ведро малярное DECOR 12 л, усиленное, с носиком для слива и мерными насечками, пластиковая ручка</t>
  </si>
  <si>
    <t>Ванночка-ведро малярная DECOR 16 л, 2 металл. ручки, съемная пластиковая ручка</t>
  </si>
  <si>
    <t>Ведро малярное DЕCOR 20 л, металл. ручка, съемная пластиковая ручка</t>
  </si>
  <si>
    <t>Ёмкость DЕCOR д/смесей 20 л, усиленная, морозостойкая, прорезиненная ручка</t>
  </si>
  <si>
    <t>Ёмкость DЕCOR д/смесей 30 л, усиленная, морозостойкая, прорезиненная ручка</t>
  </si>
  <si>
    <t>Ёмкость DЕCOR д/смесей 50 л, усиленная, морозостойкая, прорезиненная ручка</t>
  </si>
  <si>
    <t>Ведро "Старателя" DЕCOR д/смесей 14 л, ударопрочное, прорезиненная ручка</t>
  </si>
  <si>
    <t>Ёмкость DЕCOR д/смесей 20 л, ударопрочная, прорезиненная ручка</t>
  </si>
  <si>
    <t>Ёмкость DЕCOR д/смесей 30 л, ударопрочная, прорезиненная ручка</t>
  </si>
  <si>
    <t>Ёмкость DЕCOR д/смесей 50 л, ударопрочная, прорезиненная ручка</t>
  </si>
  <si>
    <t>Ёмкость DЕCOR д/смесей 60 л, ударопрочная, прорезиненная ручка</t>
  </si>
  <si>
    <t>Ёмкость DЕCOR д/смесей 90 л, ударопрочная, прорезиненная ручка</t>
  </si>
  <si>
    <t>Ёмкость DЕCOR д/смесей 90 л, усиленная, морозостойкая, прорезиненная ручка</t>
  </si>
  <si>
    <t>Ванна DECOR д/смесей 60 л, ударопрочная, прорезиненные ручки</t>
  </si>
  <si>
    <t>Ванна DECOR д/смесей 90 л, ударопрочная, прорезиненные ручки</t>
  </si>
  <si>
    <t>Ванна DECOR д/смесей 60 л, усиленная, морозостойкая, прорезиненные ручки</t>
  </si>
  <si>
    <t>Ванна DECOR д/смесей 90 л, усиленная, морозостойкая, прорезиненные ручки</t>
  </si>
  <si>
    <t>Миксер DЕCOR для сухих смесей d 12 см, 580 мм, шестигранный хвостовик</t>
  </si>
  <si>
    <t>Миксер DЕCOR для сухих смесей d 15 см, 580 мм, шестигранный хвостовик</t>
  </si>
  <si>
    <t>Миксер DECOR d 60 мм, 450 мм, хвостовик d 6 мм, для затирок, ЛКМ, шпатлевок</t>
  </si>
  <si>
    <t>Миксер DECOR d 76 мм, 450 мм, хвостовик d 6 мм, для затирок, ЛКМ, шпатлевок</t>
  </si>
  <si>
    <t>Миксер DECOR d 96 мм, 450 мм, хвостовик d 6 мм, для затирок, ЛКМ, шпатлевок</t>
  </si>
  <si>
    <t>Миксер DECOR d 36 мм, хвостовик шестигранник, для затирок, ЛКМ, шпатлевок</t>
  </si>
  <si>
    <t>Мешалка DECOR для ЛКМ, пластик</t>
  </si>
  <si>
    <t xml:space="preserve">Ванна XXL DECOR 625х440 мм, 2,6 л, усиленная (для роликов 250-480 мм) </t>
  </si>
  <si>
    <t>Ковш строительный DЕCOR, 1,1 л, пластиковый, прорезиненная ручка</t>
  </si>
  <si>
    <t>Ванночка DECOR 170х300 мм, усиленная (для валиков до 100 мм)</t>
  </si>
  <si>
    <t>Ванночка DECOR 320х360 мм, усиленная (для валиков до 250 мм)</t>
  </si>
  <si>
    <t>Ванночка DECOR 320х440 мм, усиленная (для валиков до 250 мм)</t>
  </si>
  <si>
    <t>Ванночка DECOR 150х300 мм, белая (для валиков до 100 мм)</t>
  </si>
  <si>
    <t>Ванночка DECOR 200х210 мм, белая (для валиков до 150 мм)</t>
  </si>
  <si>
    <t>Ванночка DECOR 260х290 мм, белая (для валиков до 180 мм)</t>
  </si>
  <si>
    <t>Ванночка DECOR 320х350 мм, белая (для валиков до 250 мм)</t>
  </si>
  <si>
    <t>Ковш DECOR для краски 180х125х225 мм, 1,2 л (для валиков-мини и кистей до 100 мм)</t>
  </si>
  <si>
    <t>Валик DECOR прижимной 150 мм, d 35 мм, 2К бюгель 8 мм, пенополиуретановый (для прикатки обоев и плитки ПВХ)</t>
  </si>
  <si>
    <t>Валики прижимные серии "Black White" Ø35 мм</t>
  </si>
  <si>
    <t>Валик DECOR прижимной 150 мм, d 35 мм, бюгель 6 мм, пенополиуретановый (для разглаживания обоев)</t>
  </si>
  <si>
    <t>Валик DECOR прижимной 150 мм, d 35 мм, бюгель 6 мм, резиновый (для разглаживания обоев)</t>
  </si>
  <si>
    <t>Валик DECOR прижимной 180 мм, d 60 мм, бюгель 6 мм, резиновый (для разглаживания обоев)</t>
  </si>
  <si>
    <t>Валик DECOR прижимной 240 мм, d 60 мм, бюгель 8 мм, резиновый (для разглаживания обоев)</t>
  </si>
  <si>
    <t>Валик DECOR прижимной "Конус" d 40 мм, бюгель 6 мм, стандартная ручка (для разглаживания обоев)</t>
  </si>
  <si>
    <t>Валик DECOR прижимной "Бочка" d 45 мм, бюгель 6 мм, стандартная ручка (для разглаживания обоев)</t>
  </si>
  <si>
    <t>Валик DECOR прижимной d 50 мм, d 35 мм, бюгель 6 мм, резиновый, ручка стандарт mini (для разглаживания обоев)</t>
  </si>
  <si>
    <t>Валик DECOR структурный 180 мм, d 75 мм, бюгель 6 мм, поролон шероховатый</t>
  </si>
  <si>
    <t>Валик DECOR структурный 240 мм, d 75 мм, бюгель 6 мм, поролон шероховатый</t>
  </si>
  <si>
    <t>Валик DECOR структурный 180 мм, d 75 мм, бюгель 6 мм, поролон горошек</t>
  </si>
  <si>
    <t>Валик DECOR структурный 240 мм, d 75 мм, бюгель 6 мм, поролон горошек</t>
  </si>
  <si>
    <t>Кисть DECOR "Black White деликатная" 25х15 мм, ультрамягкий искусственный ворс, 2К ручка</t>
  </si>
  <si>
    <t>Кисть DECOR "Black White деликатная" 35х15 мм, ультрамягкий искусственный ворс, 2К ручка</t>
  </si>
  <si>
    <t>Кисть DECOR "Black White деликатная" 50х15 мм, ультрамягкий искусственный ворс, 2К ручка</t>
  </si>
  <si>
    <t>Кисть DECOR "Black White деликатная" 75х15 мм, ультрамягкий искусственный ворс, 2К ручка</t>
  </si>
  <si>
    <t>Кисть DECOR "Black White деликатная" 100х15 мм, ультрамягкий искусственный ворс, 2К ручка</t>
  </si>
  <si>
    <t>Кисть DECOR "Black White деликатная" 120х25 мм, ультрамягкий искусственный ворс, 2К ручка</t>
  </si>
  <si>
    <t>Кисть DECOR "Black White деликатная" 100х25 мм, ультрамягкий искусственный ворс, 2К ручка</t>
  </si>
  <si>
    <t>Кисть DECOR "Black White деликатная" 120х35 мм, ультрамягкий искусственный ворс, 2К ручка</t>
  </si>
  <si>
    <t>Кисть DECOR "Black White универсальная" 25х15 мм, смешанный искусственный ворс, 2К ручка</t>
  </si>
  <si>
    <t>Кисть DECOR "Black White универсальная" 35х15 мм, смешанный искусственный ворс, 2К ручка</t>
  </si>
  <si>
    <t>Кисть DECOR "Black White универсальная" 50х15 мм, смешанный искусственный ворс, 2К ручка</t>
  </si>
  <si>
    <t>Кисть DECOR "Black White универсальная" 75х15 мм, смешанный искусственный ворс, 2К ручка</t>
  </si>
  <si>
    <t>Кисть DECOR "Black White универсальная" 100х15 мм, смешанный искусственный ворс, 2К ручка</t>
  </si>
  <si>
    <t>Кисть DECOR "Black White универсальная" 120х25 мм, смешанный искусственный ворс, 2К ручка</t>
  </si>
  <si>
    <t>Кисть DECOR "Black White универсальная" 100х25мм, смешанный искусственный ворс, 2К ручка</t>
  </si>
  <si>
    <t>Кисть DECOR "Black White универсальная" 120х25мм, смешанный искусственный ворс, 2К ручка</t>
  </si>
  <si>
    <t>Кисть DECOR "Black White универсальная" 120х35мм, смешанный искусственный ворс, 2К ручка</t>
  </si>
  <si>
    <t>Кисть DECOR "Black White PREMIUM универсальная" 25х15мм, серебристый ворс, 2К ручка</t>
  </si>
  <si>
    <t>Кисть DECOR "Black White PREMIUM универсальная" 35х15мм, серебристый ворс, 2К ручка</t>
  </si>
  <si>
    <t>Кисть DECOR "Black White PREMIUM универсальная" 50х15мм, серебристый ворс, 2К ручка</t>
  </si>
  <si>
    <t>Кисть DECOR "Black White PREMIUM универсальная" 75х15мм, серебристый ворс, 2К ручка</t>
  </si>
  <si>
    <t>Кисть DECOR "Black White PREMIUM универсальная" 100х15мм, серебристый ворс, 2К ручка</t>
  </si>
  <si>
    <t>Кисть DECOR "Black White PREMIUM универсальная" 120х25мм, серебристый ворс, 2К ручка</t>
  </si>
  <si>
    <t>Кисть DECOR "Black White PREMIUM универсальная" 100х25 мм, серебристый ворс, 2К ручка</t>
  </si>
  <si>
    <t>Кисть DECOR "Black White PREMIUM универсальная" 120х25 мм, серебристый ворс, 2К ручка</t>
  </si>
  <si>
    <t>Кисть DECOR "Black White PREMIUM универсальная" 120х35 мм, серебристый ворс, 2К ручка</t>
  </si>
  <si>
    <t>Кисть DECOR "Black White для финиш. работ" 25х15мм, темный смешанный искусственный ворс, 2К ручка</t>
  </si>
  <si>
    <t>Кисть DECOR "Black White для финиш. работ" 35х15мм, темный смешанный искусственный ворс, 2К ручка</t>
  </si>
  <si>
    <t>Кисть DECOR "Black White для финиш. работ" 50х15мм, темный смешанный искусственный ворс, 2К ручка</t>
  </si>
  <si>
    <t>Кисть DECOR "Black White для финиш. работ" 75х15мм, темный смешанный искусственный ворс, 2К ручка</t>
  </si>
  <si>
    <t>Кисть DECOR "Black White для финиш. работ" 100х15мм, темный смешанный искусственный ворс, 2К ручка</t>
  </si>
  <si>
    <t>Кисть DECOR "Black White для финиш. работ" 120х25мм, темный смешанный искусственный ворс, 2К ручка</t>
  </si>
  <si>
    <t>Кисть DECOR "Black White для финиш. работ" 100х25 мм, темный ворс, 2К ручка</t>
  </si>
  <si>
    <t>Кисть DECOR "Black White для финиш. работ" 120х25 мм, темный ворс, 2К ручка</t>
  </si>
  <si>
    <t>Кисть DECOR "Black White для финиш. работ" 120х35 мм, темный ворс, 2К ручка</t>
  </si>
  <si>
    <t>Кисть DECOR "Black White для подгот. работ" 25х15мм, черный смешанный искусственный ворс, 2К ручка</t>
  </si>
  <si>
    <t>Кисть DECOR "Black White для подгот. работ" 35х15мм, черный смешанный искусственный ворс, 2К ручка</t>
  </si>
  <si>
    <t>Кисть DECOR "Black White для подгот. работ" 50х15мм, черный смешанный искусственный ворс, 2К ручка</t>
  </si>
  <si>
    <t>Кисть DECOR "Black White для подгот. работ" 75х15мм, черный смешанный искусственный ворс, 2К ручка</t>
  </si>
  <si>
    <t>Кисть DECOR "Black White для подгот. работ" 100х15мм, черный смешанный искусственный ворс, 2К ручка</t>
  </si>
  <si>
    <t>Кисть DECOR "Black White для подгот. работ" 120х25мм, черный смешанный искусственный ворс, 2К ручка</t>
  </si>
  <si>
    <t>Кисть DECOR "Black White для подгот. работ" 100х25 мм, черный ворс, 2К ручка</t>
  </si>
  <si>
    <t>Кисть DECOR "Black White для подгот. работ" 120х25 мм, черный ворс, 2К ручка</t>
  </si>
  <si>
    <t>Кисть DECOR "Black White для подгот. работ" 120х35 мм, черный ворс, 2К ручка</t>
  </si>
  <si>
    <t>680-888</t>
  </si>
  <si>
    <t>Гладилка DECOR 280х105х25 мм, для внутренних углов, 0,7 мм</t>
  </si>
  <si>
    <t>680-999</t>
  </si>
  <si>
    <t>Гладилка DECOR 280х105х25 мм, для внешних углов, 0,7 мм</t>
  </si>
  <si>
    <t>Наборы: диспенсер + укрывная пленка с клеющей лентой</t>
  </si>
  <si>
    <t>680-555</t>
  </si>
  <si>
    <t>Гладилка DЕCOR, 3К, 280х130 мм, Нерж.зуб 12*12 мм, с изогнутым краем, 0,7 мм</t>
  </si>
  <si>
    <t xml:space="preserve">При заказе 10 ведер 2 в подарок </t>
  </si>
  <si>
    <t>Ведро DECOR д/смесей 12 л, усиленное, ударопрочное ,  полностью  из  пищевого каучака</t>
  </si>
  <si>
    <t>Ведро DECOR д/смесей 16 л, усиленное, ударопрочное ,  полностью  из  пищевого каучака</t>
  </si>
  <si>
    <t>Ведро DECOR д/смесей 20 л, усиленное, ударопрочное ,  полностью  из  пищевого каучака</t>
  </si>
  <si>
    <t>Ведро DECOR д/смесей 8 л, усиленное , ударопрочное ,  полностью   из  пищевого каучака</t>
  </si>
  <si>
    <t xml:space="preserve">Ведро DECOR д/смесей 8 л, усиленное, морозостойкое , из первичного пластика , с добавлением каучука </t>
  </si>
  <si>
    <t xml:space="preserve">Ведро DECOR д/смесей 12 л, усиленное, морозостойкое , из первичного пластика , с добавлением каучука </t>
  </si>
  <si>
    <t xml:space="preserve">Ведро DECOR д/смесей 16 л, усиленное, морозостойкое , из первичного пластика , с добавлением каучука </t>
  </si>
  <si>
    <t xml:space="preserve">Ведро DECOR д/смесей 20 л, усиленное, морозостойкое , из первичного пластика , с добавлением каучука </t>
  </si>
  <si>
    <t>Цена</t>
  </si>
  <si>
    <t xml:space="preserve">При заказе 12 шт  кистей одного вида 2 шт  в подарок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</si>
</sst>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00"/>
  </numFmts>
  <fonts count="44" x14ac:knownFonts="1">
    <font>
      <sz val="10"/>
      <color indexed="8"/>
      <name val="Arial"/>
      <charset val="204"/>
    </font>
    <font>
      <sz val="11"/>
      <color theme="1"/>
      <name val="Times New Roman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177"/>
    </font>
    <font>
      <u/>
      <sz val="10"/>
      <color theme="10"/>
      <name val="Arial"/>
      <family val="2"/>
      <charset val="204"/>
    </font>
    <font>
      <sz val="8"/>
      <color indexed="8"/>
      <name val="Segoe UI"/>
      <family val="2"/>
      <charset val="204"/>
    </font>
    <font>
      <sz val="10"/>
      <color indexed="8"/>
      <name val="Segoe UI"/>
      <family val="2"/>
      <charset val="204"/>
    </font>
    <font>
      <sz val="10.5"/>
      <color indexed="8"/>
      <name val="Segoe UI"/>
      <family val="2"/>
      <charset val="204"/>
    </font>
    <font>
      <b/>
      <sz val="18"/>
      <color indexed="8"/>
      <name val="Segoe UI"/>
      <family val="2"/>
      <charset val="204"/>
    </font>
    <font>
      <sz val="18"/>
      <color indexed="8"/>
      <name val="Segoe UI"/>
      <family val="2"/>
      <charset val="204"/>
    </font>
    <font>
      <sz val="10"/>
      <name val="Segoe UI"/>
      <family val="2"/>
      <charset val="204"/>
    </font>
    <font>
      <sz val="8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sz val="10.5"/>
      <color theme="1"/>
      <name val="Segoe UI"/>
      <family val="2"/>
      <charset val="204"/>
    </font>
    <font>
      <b/>
      <u/>
      <sz val="12"/>
      <color rgb="FFE60000"/>
      <name val="Segoe UI"/>
      <family val="2"/>
      <charset val="204"/>
    </font>
    <font>
      <sz val="11"/>
      <name val="Segoe UI"/>
      <family val="2"/>
      <charset val="204"/>
    </font>
    <font>
      <b/>
      <u/>
      <sz val="12"/>
      <color rgb="FFFF6600"/>
      <name val="Segoe UI"/>
      <family val="2"/>
      <charset val="204"/>
    </font>
    <font>
      <b/>
      <sz val="14"/>
      <color rgb="FFFF6600"/>
      <name val="Segoe UI"/>
      <family val="2"/>
      <charset val="204"/>
    </font>
    <font>
      <b/>
      <sz val="10.5"/>
      <color indexed="8"/>
      <name val="Segoe UI"/>
      <family val="2"/>
      <charset val="204"/>
    </font>
    <font>
      <b/>
      <sz val="10.5"/>
      <name val="Segoe UI"/>
      <family val="2"/>
      <charset val="204"/>
    </font>
    <font>
      <b/>
      <sz val="10"/>
      <color indexed="8"/>
      <name val="Segoe UI"/>
      <family val="2"/>
      <charset val="204"/>
    </font>
    <font>
      <b/>
      <sz val="10"/>
      <name val="Segoe UI"/>
      <family val="2"/>
      <charset val="204"/>
    </font>
    <font>
      <b/>
      <sz val="14"/>
      <color indexed="8"/>
      <name val="Segoe UI"/>
      <family val="2"/>
      <charset val="204"/>
    </font>
    <font>
      <b/>
      <sz val="16"/>
      <color indexed="8"/>
      <name val="Segoe UI"/>
      <family val="2"/>
      <charset val="204"/>
    </font>
    <font>
      <b/>
      <sz val="14"/>
      <name val="Segoe UI"/>
      <family val="2"/>
      <charset val="204"/>
    </font>
    <font>
      <sz val="10.5"/>
      <name val="Segoe UI"/>
      <family val="2"/>
      <charset val="204"/>
    </font>
    <font>
      <sz val="14"/>
      <color rgb="FF403E3E"/>
      <name val="Segoe UI"/>
      <family val="2"/>
      <charset val="204"/>
    </font>
    <font>
      <b/>
      <sz val="16"/>
      <color rgb="FFFF6600"/>
      <name val="Segoe UI"/>
      <family val="2"/>
      <charset val="204"/>
    </font>
    <font>
      <b/>
      <sz val="16"/>
      <color theme="1" tint="0.34998626667073579"/>
      <name val="Segoe UI"/>
      <family val="2"/>
      <charset val="204"/>
    </font>
    <font>
      <b/>
      <sz val="16"/>
      <color rgb="FFFF8029"/>
      <name val="Segoe UI"/>
      <family val="2"/>
      <charset val="204"/>
    </font>
    <font>
      <sz val="8"/>
      <name val="Segoe UI"/>
      <family val="2"/>
      <charset val="204"/>
    </font>
    <font>
      <b/>
      <sz val="9"/>
      <color indexed="8"/>
      <name val="Segoe UI"/>
      <family val="2"/>
      <charset val="204"/>
    </font>
    <font>
      <sz val="9"/>
      <name val="Segoe UI"/>
      <family val="2"/>
      <charset val="204"/>
    </font>
    <font>
      <sz val="9"/>
      <color indexed="8"/>
      <name val="Segoe UI"/>
      <family val="2"/>
      <charset val="204"/>
    </font>
    <font>
      <sz val="10.5"/>
      <color rgb="FF000000"/>
      <name val="Segoe UI"/>
      <family val="2"/>
      <charset val="204"/>
    </font>
    <font>
      <b/>
      <sz val="16"/>
      <name val="Segoe UI"/>
      <family val="2"/>
      <charset val="204"/>
    </font>
    <font>
      <sz val="14"/>
      <color indexed="8"/>
      <name val="Segoe UI"/>
      <family val="2"/>
      <charset val="204"/>
    </font>
    <font>
      <sz val="12"/>
      <name val="Segoe UI"/>
      <family val="2"/>
      <charset val="204"/>
    </font>
    <font>
      <sz val="14"/>
      <color theme="1"/>
      <name val="Segoe UI"/>
      <family val="2"/>
      <charset val="204"/>
    </font>
    <font>
      <b/>
      <sz val="20"/>
      <color indexed="8"/>
      <name val="Segoe UI"/>
      <family val="2"/>
      <charset val="204"/>
    </font>
    <font>
      <sz val="16"/>
      <color indexed="8"/>
      <name val="Segoe UI"/>
      <family val="2"/>
      <charset val="204"/>
    </font>
    <font>
      <b/>
      <sz val="14"/>
      <color rgb="FFE81818"/>
      <name val="Segoe UI"/>
      <family val="2"/>
      <charset val="204"/>
    </font>
    <font>
      <b/>
      <sz val="18"/>
      <color rgb="FFE81818"/>
      <name val="Segoe UI"/>
      <family val="2"/>
      <charset val="204"/>
    </font>
    <font>
      <sz val="18"/>
      <color rgb="FFFF0000"/>
      <name val="Segoe U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29"/>
        <bgColor indexed="64"/>
      </patternFill>
    </fill>
    <fill>
      <patternFill patternType="solid">
        <fgColor rgb="FFFFBC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81818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63">
    <xf numFmtId="0" fontId="0" fillId="0" borderId="0" xfId="0"/>
    <xf numFmtId="1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2" fontId="9" fillId="0" borderId="0" xfId="0" applyNumberFormat="1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2" fontId="9" fillId="0" borderId="0" xfId="0" applyNumberFormat="1" applyFont="1" applyAlignment="1">
      <alignment horizontal="left" vertical="top"/>
    </xf>
    <xf numFmtId="0" fontId="14" fillId="0" borderId="0" xfId="3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 indent="1"/>
      <protection locked="0"/>
    </xf>
    <xf numFmtId="1" fontId="25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indent="1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0" fontId="7" fillId="3" borderId="1" xfId="0" applyFont="1" applyFill="1" applyBorder="1" applyAlignment="1">
      <alignment horizontal="left" vertical="center" indent="1"/>
    </xf>
    <xf numFmtId="1" fontId="25" fillId="3" borderId="1" xfId="0" applyNumberFormat="1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/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 indent="1"/>
      <protection locked="0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25" fillId="3" borderId="1" xfId="0" applyFont="1" applyFill="1" applyBorder="1" applyAlignment="1" applyProtection="1">
      <alignment horizontal="left" vertical="center" wrapText="1" inden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2" fontId="25" fillId="3" borderId="1" xfId="0" applyNumberFormat="1" applyFont="1" applyFill="1" applyBorder="1" applyAlignment="1" applyProtection="1">
      <alignment horizontal="center" vertical="center"/>
      <protection locked="0"/>
    </xf>
    <xf numFmtId="165" fontId="25" fillId="2" borderId="1" xfId="0" applyNumberFormat="1" applyFont="1" applyFill="1" applyBorder="1" applyAlignment="1" applyProtection="1">
      <alignment horizontal="center" vertical="center"/>
      <protection locked="0"/>
    </xf>
    <xf numFmtId="2" fontId="2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5" fontId="25" fillId="3" borderId="1" xfId="0" applyNumberFormat="1" applyFont="1" applyFill="1" applyBorder="1" applyAlignment="1" applyProtection="1">
      <alignment horizontal="center" vertical="center"/>
      <protection locked="0"/>
    </xf>
    <xf numFmtId="1" fontId="25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25" fillId="2" borderId="1" xfId="0" applyNumberFormat="1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vertical="center"/>
      <protection locked="0"/>
    </xf>
    <xf numFmtId="3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locked="0"/>
    </xf>
    <xf numFmtId="2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1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1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left" vertical="center" wrapText="1" indent="1"/>
      <protection locked="0"/>
    </xf>
    <xf numFmtId="164" fontId="25" fillId="3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left" vertical="center" indent="1"/>
      <protection locked="0"/>
    </xf>
    <xf numFmtId="0" fontId="33" fillId="0" borderId="0" xfId="0" applyFont="1"/>
    <xf numFmtId="1" fontId="25" fillId="9" borderId="1" xfId="0" applyNumberFormat="1" applyFont="1" applyFill="1" applyBorder="1" applyAlignment="1" applyProtection="1">
      <alignment horizontal="center" vertical="center"/>
      <protection locked="0"/>
    </xf>
    <xf numFmtId="2" fontId="25" fillId="3" borderId="1" xfId="1" applyNumberFormat="1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left" vertical="center" wrapText="1" indent="1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inden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8" borderId="1" xfId="1" applyFont="1" applyFill="1" applyBorder="1" applyAlignment="1" applyProtection="1">
      <alignment horizontal="center" vertical="center"/>
      <protection locked="0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 indent="1"/>
      <protection locked="0"/>
    </xf>
    <xf numFmtId="0" fontId="7" fillId="3" borderId="4" xfId="0" applyFont="1" applyFill="1" applyBorder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>
      <alignment horizontal="left" vertical="center" wrapText="1" indent="1"/>
    </xf>
    <xf numFmtId="0" fontId="38" fillId="3" borderId="2" xfId="0" applyFont="1" applyFill="1" applyBorder="1" applyAlignment="1">
      <alignment horizontal="left" vertical="center" wrapText="1" indent="1"/>
    </xf>
    <xf numFmtId="0" fontId="13" fillId="3" borderId="2" xfId="0" applyFont="1" applyFill="1" applyBorder="1" applyAlignment="1">
      <alignment horizontal="left" vertical="center" indent="1"/>
    </xf>
    <xf numFmtId="0" fontId="34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 indent="1"/>
      <protection locked="0"/>
    </xf>
    <xf numFmtId="0" fontId="36" fillId="3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indent="1"/>
    </xf>
    <xf numFmtId="2" fontId="6" fillId="0" borderId="0" xfId="0" applyNumberFormat="1" applyFont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2" fontId="4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" borderId="1" xfId="0" applyFont="1" applyFill="1" applyBorder="1"/>
    <xf numFmtId="1" fontId="22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23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18" fillId="0" borderId="0" xfId="0" applyFont="1"/>
    <xf numFmtId="0" fontId="23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1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6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1" fontId="24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31" fillId="0" borderId="0" xfId="0" applyFont="1"/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2" fontId="32" fillId="0" borderId="0" xfId="0" applyNumberFormat="1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2" fontId="31" fillId="0" borderId="0" xfId="0" applyNumberFormat="1" applyFont="1" applyAlignment="1">
      <alignment horizontal="center" vertical="center"/>
    </xf>
    <xf numFmtId="1" fontId="35" fillId="0" borderId="0" xfId="0" applyNumberFormat="1" applyFont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1" fontId="35" fillId="0" borderId="0" xfId="0" applyNumberFormat="1" applyFont="1" applyAlignment="1" applyProtection="1">
      <alignment horizontal="center" vertical="center"/>
      <protection locked="0"/>
    </xf>
    <xf numFmtId="2" fontId="25" fillId="0" borderId="0" xfId="1" applyNumberFormat="1" applyFont="1" applyAlignment="1" applyProtection="1">
      <alignment horizontal="center" vertical="center"/>
      <protection locked="0"/>
    </xf>
    <xf numFmtId="49" fontId="25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25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 wrapText="1" indent="1"/>
      <protection locked="0"/>
    </xf>
    <xf numFmtId="0" fontId="7" fillId="3" borderId="4" xfId="0" applyFont="1" applyFill="1" applyBorder="1" applyAlignment="1" applyProtection="1">
      <alignment horizontal="left" vertical="center" wrapText="1" indent="1"/>
      <protection locked="0"/>
    </xf>
    <xf numFmtId="0" fontId="13" fillId="3" borderId="4" xfId="0" applyFont="1" applyFill="1" applyBorder="1" applyAlignment="1">
      <alignment horizontal="left" vertical="center" indent="1"/>
    </xf>
    <xf numFmtId="1" fontId="25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left" vertical="center" indent="1"/>
    </xf>
    <xf numFmtId="0" fontId="3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indent="1"/>
      <protection locked="0"/>
    </xf>
    <xf numFmtId="0" fontId="36" fillId="3" borderId="2" xfId="0" applyFont="1" applyFill="1" applyBorder="1" applyAlignment="1" applyProtection="1">
      <alignment horizontal="left" vertical="center" indent="1"/>
      <protection locked="0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0" fontId="37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 applyProtection="1">
      <alignment horizontal="left" vertical="center" wrapText="1" indent="1"/>
      <protection locked="0"/>
    </xf>
    <xf numFmtId="0" fontId="37" fillId="3" borderId="4" xfId="0" applyFont="1" applyFill="1" applyBorder="1" applyAlignment="1" applyProtection="1">
      <alignment horizontal="center" vertical="center" wrapText="1"/>
      <protection locked="0"/>
    </xf>
    <xf numFmtId="0" fontId="37" fillId="3" borderId="2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7" fillId="3" borderId="1" xfId="0" applyFont="1" applyFill="1" applyBorder="1"/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5" fillId="3" borderId="6" xfId="0" applyFont="1" applyFill="1" applyBorder="1" applyAlignment="1" applyProtection="1">
      <alignment vertical="center"/>
      <protection locked="0"/>
    </xf>
    <xf numFmtId="0" fontId="25" fillId="3" borderId="3" xfId="0" applyFont="1" applyFill="1" applyBorder="1" applyAlignment="1" applyProtection="1">
      <alignment vertical="center"/>
      <protection locked="0"/>
    </xf>
    <xf numFmtId="0" fontId="25" fillId="3" borderId="7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" fontId="25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/>
    </xf>
    <xf numFmtId="2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Protection="1">
      <protection locked="0"/>
    </xf>
    <xf numFmtId="0" fontId="16" fillId="0" borderId="0" xfId="3" applyFont="1" applyAlignment="1">
      <alignment horizontal="right" vertical="top" wrapText="1"/>
    </xf>
    <xf numFmtId="0" fontId="17" fillId="0" borderId="0" xfId="0" applyFont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/>
    </xf>
    <xf numFmtId="1" fontId="25" fillId="3" borderId="3" xfId="0" applyNumberFormat="1" applyFont="1" applyFill="1" applyBorder="1" applyAlignment="1" applyProtection="1">
      <alignment horizontal="center"/>
      <protection locked="0"/>
    </xf>
    <xf numFmtId="0" fontId="7" fillId="10" borderId="0" xfId="0" applyFont="1" applyFill="1"/>
    <xf numFmtId="1" fontId="42" fillId="0" borderId="0" xfId="0" applyNumberFormat="1" applyFont="1" applyAlignment="1">
      <alignment horizontal="center" wrapText="1"/>
    </xf>
    <xf numFmtId="2" fontId="42" fillId="0" borderId="0" xfId="0" applyNumberFormat="1" applyFont="1" applyAlignment="1">
      <alignment horizontal="center" vertical="top" wrapText="1"/>
    </xf>
    <xf numFmtId="2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" fontId="25" fillId="11" borderId="1" xfId="0" applyNumberFormat="1" applyFont="1" applyFill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 applyProtection="1">
      <alignment horizontal="left" vertical="center" wrapText="1" indent="1"/>
      <protection locked="0"/>
    </xf>
    <xf numFmtId="2" fontId="25" fillId="11" borderId="1" xfId="0" applyNumberFormat="1" applyFont="1" applyFill="1" applyBorder="1" applyAlignment="1" applyProtection="1">
      <alignment horizontal="center" vertical="center"/>
      <protection locked="0"/>
    </xf>
    <xf numFmtId="165" fontId="25" fillId="11" borderId="1" xfId="0" applyNumberFormat="1" applyFont="1" applyFill="1" applyBorder="1" applyAlignment="1" applyProtection="1">
      <alignment horizontal="center" vertical="center"/>
      <protection locked="0"/>
    </xf>
    <xf numFmtId="2" fontId="7" fillId="11" borderId="1" xfId="0" applyNumberFormat="1" applyFont="1" applyFill="1" applyBorder="1" applyAlignment="1" applyProtection="1">
      <alignment horizontal="center" vertical="center"/>
      <protection locked="0"/>
    </xf>
    <xf numFmtId="1" fontId="7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2" fontId="7" fillId="11" borderId="1" xfId="0" applyNumberFormat="1" applyFont="1" applyFill="1" applyBorder="1" applyAlignment="1">
      <alignment horizontal="center" vertical="center"/>
    </xf>
    <xf numFmtId="165" fontId="7" fillId="11" borderId="1" xfId="0" applyNumberFormat="1" applyFont="1" applyFill="1" applyBorder="1" applyAlignment="1">
      <alignment horizontal="center" vertical="center"/>
    </xf>
    <xf numFmtId="0" fontId="43" fillId="0" borderId="0" xfId="0" applyFont="1"/>
    <xf numFmtId="0" fontId="25" fillId="11" borderId="6" xfId="0" applyFont="1" applyFill="1" applyBorder="1" applyAlignment="1" applyProtection="1">
      <alignment horizontal="center" vertical="center"/>
      <protection locked="0"/>
    </xf>
    <xf numFmtId="0" fontId="25" fillId="11" borderId="3" xfId="0" applyFont="1" applyFill="1" applyBorder="1" applyAlignment="1" applyProtection="1">
      <alignment horizontal="center" vertical="center"/>
      <protection locked="0"/>
    </xf>
    <xf numFmtId="0" fontId="25" fillId="11" borderId="7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20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20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6" xfId="0" applyFont="1" applyFill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 applyProtection="1">
      <alignment horizontal="center" vertical="center" wrapText="1"/>
      <protection locked="0"/>
    </xf>
    <xf numFmtId="0" fontId="21" fillId="7" borderId="7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7" xfId="0" applyFont="1" applyFill="1" applyBorder="1" applyAlignment="1" applyProtection="1">
      <alignment horizontal="center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6" xfId="0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 applyProtection="1">
      <alignment horizontal="center" vertical="center"/>
      <protection locked="0"/>
    </xf>
    <xf numFmtId="0" fontId="25" fillId="3" borderId="7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right" vertical="top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1" fillId="0" borderId="4" xfId="0" applyFont="1" applyBorder="1" applyAlignment="1">
      <alignment horizontal="left" vertical="center" wrapText="1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21" fillId="5" borderId="7" xfId="0" applyFont="1" applyFill="1" applyBorder="1" applyAlignment="1" applyProtection="1">
      <alignment horizontal="center" vertical="center"/>
      <protection locked="0"/>
    </xf>
    <xf numFmtId="1" fontId="25" fillId="3" borderId="6" xfId="0" applyNumberFormat="1" applyFont="1" applyFill="1" applyBorder="1" applyAlignment="1" applyProtection="1">
      <alignment horizontal="center"/>
      <protection locked="0"/>
    </xf>
    <xf numFmtId="1" fontId="25" fillId="3" borderId="3" xfId="0" applyNumberFormat="1" applyFont="1" applyFill="1" applyBorder="1" applyAlignment="1" applyProtection="1">
      <alignment horizontal="center"/>
      <protection locked="0"/>
    </xf>
    <xf numFmtId="1" fontId="25" fillId="3" borderId="7" xfId="0" applyNumberFormat="1" applyFon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1" fontId="30" fillId="3" borderId="5" xfId="0" applyNumberFormat="1" applyFont="1" applyFill="1" applyBorder="1" applyAlignment="1" applyProtection="1">
      <alignment horizontal="center" vertical="center"/>
      <protection locked="0"/>
    </xf>
    <xf numFmtId="1" fontId="30" fillId="3" borderId="2" xfId="0" applyNumberFormat="1" applyFont="1" applyFill="1" applyBorder="1" applyAlignment="1" applyProtection="1">
      <alignment horizontal="center" vertical="center"/>
      <protection locked="0"/>
    </xf>
    <xf numFmtId="1" fontId="25" fillId="3" borderId="5" xfId="0" applyNumberFormat="1" applyFont="1" applyFill="1" applyBorder="1" applyAlignment="1" applyProtection="1">
      <alignment horizontal="center"/>
      <protection locked="0"/>
    </xf>
    <xf numFmtId="1" fontId="25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1" fontId="22" fillId="11" borderId="6" xfId="0" applyNumberFormat="1" applyFont="1" applyFill="1" applyBorder="1" applyAlignment="1">
      <alignment horizontal="center" vertical="center"/>
    </xf>
    <xf numFmtId="1" fontId="22" fillId="11" borderId="3" xfId="0" applyNumberFormat="1" applyFont="1" applyFill="1" applyBorder="1" applyAlignment="1">
      <alignment horizontal="center" vertical="center"/>
    </xf>
    <xf numFmtId="1" fontId="22" fillId="11" borderId="7" xfId="0" applyNumberFormat="1" applyFont="1" applyFill="1" applyBorder="1" applyAlignment="1">
      <alignment horizontal="center" vertical="center"/>
    </xf>
    <xf numFmtId="1" fontId="25" fillId="3" borderId="1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Border="1" applyAlignment="1">
      <alignment horizontal="center"/>
    </xf>
    <xf numFmtId="2" fontId="7" fillId="11" borderId="1" xfId="0" applyNumberFormat="1" applyFont="1" applyFill="1" applyBorder="1" applyAlignment="1" applyProtection="1">
      <alignment horizontal="center" vertical="center"/>
      <protection locked="0"/>
    </xf>
    <xf numFmtId="1" fontId="7" fillId="11" borderId="1" xfId="0" applyNumberFormat="1" applyFont="1" applyFill="1" applyBorder="1" applyAlignment="1" applyProtection="1">
      <alignment horizontal="center" vertical="center"/>
      <protection locked="0"/>
    </xf>
    <xf numFmtId="2" fontId="7" fillId="11" borderId="1" xfId="0" applyNumberFormat="1" applyFont="1" applyFill="1" applyBorder="1" applyAlignment="1" applyProtection="1">
      <alignment horizontal="left" vertical="center" indent="1"/>
      <protection locked="0"/>
    </xf>
    <xf numFmtId="165" fontId="7" fillId="11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Гиперссылка" xfId="3" builtinId="8"/>
    <cellStyle name="Обычный" xfId="0" builtinId="0"/>
    <cellStyle name="Обычный 2" xfId="4"/>
    <cellStyle name="Обычный_Справочник групп" xfId="1"/>
    <cellStyle name="常规_Sheet1" xfId="2"/>
  </cellStyles>
  <dxfs count="0"/>
  <tableStyles count="0" defaultTableStyle="TableStyleMedium9" defaultPivotStyle="PivotStyleLight16"/>
  <colors>
    <mruColors>
      <color rgb="FFFF8029"/>
      <color rgb="FFE81818"/>
      <color rgb="FF8C3CF6"/>
      <color rgb="FFCC00FF"/>
      <color rgb="FFE60000"/>
      <color rgb="FFEB1515"/>
      <color rgb="FFFF3300"/>
      <color rgb="FFFFA7A7"/>
      <color rgb="FFFF6600"/>
      <color rgb="FFFFB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99" Type="http://schemas.microsoft.com/office/2007/relationships/hdphoto" Target="../media/hdphoto8.wdp"/><Relationship Id="rId21" Type="http://schemas.openxmlformats.org/officeDocument/2006/relationships/image" Target="../media/image22.png"/><Relationship Id="rId63" Type="http://schemas.openxmlformats.org/officeDocument/2006/relationships/image" Target="../media/image64.png"/><Relationship Id="rId159" Type="http://schemas.openxmlformats.org/officeDocument/2006/relationships/image" Target="../media/image158.png"/><Relationship Id="rId324" Type="http://schemas.openxmlformats.org/officeDocument/2006/relationships/image" Target="../media/image316.png"/><Relationship Id="rId366" Type="http://schemas.openxmlformats.org/officeDocument/2006/relationships/image" Target="../media/image355.png"/><Relationship Id="rId170" Type="http://schemas.openxmlformats.org/officeDocument/2006/relationships/image" Target="../media/image169.png"/><Relationship Id="rId226" Type="http://schemas.openxmlformats.org/officeDocument/2006/relationships/image" Target="../media/image220.png"/><Relationship Id="rId433" Type="http://schemas.openxmlformats.org/officeDocument/2006/relationships/image" Target="../media/image413.png"/><Relationship Id="rId268" Type="http://schemas.openxmlformats.org/officeDocument/2006/relationships/image" Target="../media/image262.png"/><Relationship Id="rId32" Type="http://schemas.openxmlformats.org/officeDocument/2006/relationships/image" Target="../media/image33.jpeg"/><Relationship Id="rId74" Type="http://schemas.microsoft.com/office/2007/relationships/hdphoto" Target="../media/hdphoto1.wdp"/><Relationship Id="rId128" Type="http://schemas.openxmlformats.org/officeDocument/2006/relationships/image" Target="../media/image127.png"/><Relationship Id="rId335" Type="http://schemas.openxmlformats.org/officeDocument/2006/relationships/image" Target="../media/image324.png"/><Relationship Id="rId377" Type="http://schemas.openxmlformats.org/officeDocument/2006/relationships/image" Target="../media/image364.png"/><Relationship Id="rId5" Type="http://schemas.openxmlformats.org/officeDocument/2006/relationships/image" Target="../media/image6.png"/><Relationship Id="rId181" Type="http://schemas.openxmlformats.org/officeDocument/2006/relationships/image" Target="../media/image180.png"/><Relationship Id="rId237" Type="http://schemas.openxmlformats.org/officeDocument/2006/relationships/image" Target="../media/image231.png"/><Relationship Id="rId402" Type="http://schemas.openxmlformats.org/officeDocument/2006/relationships/image" Target="../media/image383.png"/><Relationship Id="rId279" Type="http://schemas.openxmlformats.org/officeDocument/2006/relationships/image" Target="../media/image273.png"/><Relationship Id="rId43" Type="http://schemas.openxmlformats.org/officeDocument/2006/relationships/image" Target="../media/image44.png"/><Relationship Id="rId139" Type="http://schemas.openxmlformats.org/officeDocument/2006/relationships/image" Target="../media/image138.jpeg"/><Relationship Id="rId290" Type="http://schemas.openxmlformats.org/officeDocument/2006/relationships/image" Target="../media/image284.png"/><Relationship Id="rId304" Type="http://schemas.microsoft.com/office/2007/relationships/hdphoto" Target="../media/hdphoto9.wdp"/><Relationship Id="rId346" Type="http://schemas.openxmlformats.org/officeDocument/2006/relationships/image" Target="../media/image335.png"/><Relationship Id="rId388" Type="http://schemas.openxmlformats.org/officeDocument/2006/relationships/image" Target="../media/image371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92" Type="http://schemas.openxmlformats.org/officeDocument/2006/relationships/image" Target="../media/image188.png"/><Relationship Id="rId206" Type="http://schemas.microsoft.com/office/2007/relationships/hdphoto" Target="../media/hdphoto6.wdp"/><Relationship Id="rId413" Type="http://schemas.openxmlformats.org/officeDocument/2006/relationships/image" Target="../media/image394.png"/><Relationship Id="rId248" Type="http://schemas.openxmlformats.org/officeDocument/2006/relationships/image" Target="../media/image242.jpeg"/><Relationship Id="rId12" Type="http://schemas.openxmlformats.org/officeDocument/2006/relationships/image" Target="../media/image13.png"/><Relationship Id="rId108" Type="http://schemas.openxmlformats.org/officeDocument/2006/relationships/image" Target="../media/image107.png"/><Relationship Id="rId315" Type="http://schemas.openxmlformats.org/officeDocument/2006/relationships/image" Target="../media/image307.png"/><Relationship Id="rId357" Type="http://schemas.openxmlformats.org/officeDocument/2006/relationships/image" Target="../media/image346.png"/><Relationship Id="rId54" Type="http://schemas.openxmlformats.org/officeDocument/2006/relationships/image" Target="../media/image55.png"/><Relationship Id="rId96" Type="http://schemas.openxmlformats.org/officeDocument/2006/relationships/image" Target="../media/image95.png"/><Relationship Id="rId161" Type="http://schemas.openxmlformats.org/officeDocument/2006/relationships/image" Target="../media/image160.png"/><Relationship Id="rId217" Type="http://schemas.openxmlformats.org/officeDocument/2006/relationships/image" Target="../media/image211.png"/><Relationship Id="rId399" Type="http://schemas.openxmlformats.org/officeDocument/2006/relationships/image" Target="../media/image380.png"/><Relationship Id="rId259" Type="http://schemas.openxmlformats.org/officeDocument/2006/relationships/image" Target="../media/image253.png"/><Relationship Id="rId424" Type="http://schemas.openxmlformats.org/officeDocument/2006/relationships/image" Target="../media/image405.png"/><Relationship Id="rId23" Type="http://schemas.openxmlformats.org/officeDocument/2006/relationships/image" Target="../media/image24.png"/><Relationship Id="rId119" Type="http://schemas.openxmlformats.org/officeDocument/2006/relationships/image" Target="../media/image118.png"/><Relationship Id="rId270" Type="http://schemas.openxmlformats.org/officeDocument/2006/relationships/image" Target="../media/image264.png"/><Relationship Id="rId326" Type="http://schemas.openxmlformats.org/officeDocument/2006/relationships/image" Target="../media/image317.png"/><Relationship Id="rId65" Type="http://schemas.openxmlformats.org/officeDocument/2006/relationships/image" Target="../media/image66.png"/><Relationship Id="rId130" Type="http://schemas.openxmlformats.org/officeDocument/2006/relationships/image" Target="../media/image129.png"/><Relationship Id="rId368" Type="http://schemas.microsoft.com/office/2007/relationships/hdphoto" Target="../media/hdphoto13.wdp"/><Relationship Id="rId172" Type="http://schemas.openxmlformats.org/officeDocument/2006/relationships/image" Target="../media/image171.png"/><Relationship Id="rId228" Type="http://schemas.openxmlformats.org/officeDocument/2006/relationships/image" Target="../media/image222.png"/><Relationship Id="rId435" Type="http://schemas.openxmlformats.org/officeDocument/2006/relationships/image" Target="../media/image415.png"/><Relationship Id="rId281" Type="http://schemas.openxmlformats.org/officeDocument/2006/relationships/image" Target="../media/image275.jpeg"/><Relationship Id="rId337" Type="http://schemas.openxmlformats.org/officeDocument/2006/relationships/image" Target="../media/image326.png"/><Relationship Id="rId34" Type="http://schemas.openxmlformats.org/officeDocument/2006/relationships/image" Target="../media/image35.png"/><Relationship Id="rId76" Type="http://schemas.openxmlformats.org/officeDocument/2006/relationships/image" Target="../media/image76.png"/><Relationship Id="rId141" Type="http://schemas.openxmlformats.org/officeDocument/2006/relationships/image" Target="../media/image140.png"/><Relationship Id="rId379" Type="http://schemas.openxmlformats.org/officeDocument/2006/relationships/image" Target="../media/image365.png"/><Relationship Id="rId7" Type="http://schemas.openxmlformats.org/officeDocument/2006/relationships/image" Target="../media/image8.png"/><Relationship Id="rId183" Type="http://schemas.microsoft.com/office/2007/relationships/hdphoto" Target="../media/hdphoto3.wdp"/><Relationship Id="rId239" Type="http://schemas.openxmlformats.org/officeDocument/2006/relationships/image" Target="../media/image233.png"/><Relationship Id="rId390" Type="http://schemas.openxmlformats.org/officeDocument/2006/relationships/image" Target="../media/image372.png"/><Relationship Id="rId404" Type="http://schemas.openxmlformats.org/officeDocument/2006/relationships/image" Target="../media/image385.png"/><Relationship Id="rId250" Type="http://schemas.openxmlformats.org/officeDocument/2006/relationships/image" Target="../media/image244.jpeg"/><Relationship Id="rId292" Type="http://schemas.openxmlformats.org/officeDocument/2006/relationships/image" Target="../media/image286.png"/><Relationship Id="rId306" Type="http://schemas.openxmlformats.org/officeDocument/2006/relationships/image" Target="../media/image298.png"/><Relationship Id="rId45" Type="http://schemas.openxmlformats.org/officeDocument/2006/relationships/image" Target="../media/image46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348" Type="http://schemas.openxmlformats.org/officeDocument/2006/relationships/image" Target="../media/image337.png"/><Relationship Id="rId152" Type="http://schemas.openxmlformats.org/officeDocument/2006/relationships/image" Target="../media/image151.jpeg"/><Relationship Id="rId194" Type="http://schemas.openxmlformats.org/officeDocument/2006/relationships/image" Target="../media/image190.png"/><Relationship Id="rId208" Type="http://schemas.openxmlformats.org/officeDocument/2006/relationships/image" Target="../media/image203.png"/><Relationship Id="rId415" Type="http://schemas.openxmlformats.org/officeDocument/2006/relationships/image" Target="../media/image396.png"/><Relationship Id="rId261" Type="http://schemas.openxmlformats.org/officeDocument/2006/relationships/image" Target="../media/image255.png"/><Relationship Id="rId14" Type="http://schemas.openxmlformats.org/officeDocument/2006/relationships/image" Target="../media/image15.png"/><Relationship Id="rId56" Type="http://schemas.openxmlformats.org/officeDocument/2006/relationships/image" Target="../media/image57.png"/><Relationship Id="rId317" Type="http://schemas.openxmlformats.org/officeDocument/2006/relationships/image" Target="../media/image309.png"/><Relationship Id="rId359" Type="http://schemas.openxmlformats.org/officeDocument/2006/relationships/image" Target="../media/image348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63" Type="http://schemas.openxmlformats.org/officeDocument/2006/relationships/image" Target="../media/image162.png"/><Relationship Id="rId219" Type="http://schemas.openxmlformats.org/officeDocument/2006/relationships/image" Target="../media/image213.jpeg"/><Relationship Id="rId370" Type="http://schemas.openxmlformats.org/officeDocument/2006/relationships/image" Target="../media/image358.png"/><Relationship Id="rId426" Type="http://schemas.openxmlformats.org/officeDocument/2006/relationships/image" Target="../media/image406.png"/><Relationship Id="rId230" Type="http://schemas.openxmlformats.org/officeDocument/2006/relationships/image" Target="../media/image224.png"/><Relationship Id="rId25" Type="http://schemas.openxmlformats.org/officeDocument/2006/relationships/image" Target="../media/image26.png"/><Relationship Id="rId67" Type="http://schemas.openxmlformats.org/officeDocument/2006/relationships/image" Target="../media/image68.png"/><Relationship Id="rId272" Type="http://schemas.openxmlformats.org/officeDocument/2006/relationships/image" Target="../media/image266.png"/><Relationship Id="rId328" Type="http://schemas.microsoft.com/office/2007/relationships/hdphoto" Target="../media/hdphoto11.wdp"/><Relationship Id="rId132" Type="http://schemas.openxmlformats.org/officeDocument/2006/relationships/image" Target="../media/image131.png"/><Relationship Id="rId174" Type="http://schemas.openxmlformats.org/officeDocument/2006/relationships/image" Target="../media/image173.png"/><Relationship Id="rId381" Type="http://schemas.openxmlformats.org/officeDocument/2006/relationships/image" Target="../media/image367.png"/><Relationship Id="rId241" Type="http://schemas.openxmlformats.org/officeDocument/2006/relationships/image" Target="../media/image235.jpeg"/><Relationship Id="rId437" Type="http://schemas.openxmlformats.org/officeDocument/2006/relationships/image" Target="../media/image417.png"/><Relationship Id="rId36" Type="http://schemas.openxmlformats.org/officeDocument/2006/relationships/image" Target="../media/image37.png"/><Relationship Id="rId283" Type="http://schemas.openxmlformats.org/officeDocument/2006/relationships/image" Target="../media/image277.jpeg"/><Relationship Id="rId339" Type="http://schemas.openxmlformats.org/officeDocument/2006/relationships/image" Target="../media/image328.png"/><Relationship Id="rId78" Type="http://schemas.openxmlformats.org/officeDocument/2006/relationships/image" Target="../media/image78.png"/><Relationship Id="rId101" Type="http://schemas.openxmlformats.org/officeDocument/2006/relationships/image" Target="../media/image100.png"/><Relationship Id="rId143" Type="http://schemas.openxmlformats.org/officeDocument/2006/relationships/image" Target="../media/image142.png"/><Relationship Id="rId185" Type="http://schemas.microsoft.com/office/2007/relationships/hdphoto" Target="../media/hdphoto4.wdp"/><Relationship Id="rId350" Type="http://schemas.openxmlformats.org/officeDocument/2006/relationships/image" Target="../media/image339.png"/><Relationship Id="rId406" Type="http://schemas.openxmlformats.org/officeDocument/2006/relationships/image" Target="../media/image387.png"/><Relationship Id="rId9" Type="http://schemas.openxmlformats.org/officeDocument/2006/relationships/image" Target="../media/image10.png"/><Relationship Id="rId210" Type="http://schemas.openxmlformats.org/officeDocument/2006/relationships/image" Target="../media/image205.png"/><Relationship Id="rId392" Type="http://schemas.openxmlformats.org/officeDocument/2006/relationships/image" Target="../media/image373.png"/><Relationship Id="rId252" Type="http://schemas.openxmlformats.org/officeDocument/2006/relationships/image" Target="../media/image246.png"/><Relationship Id="rId294" Type="http://schemas.openxmlformats.org/officeDocument/2006/relationships/image" Target="../media/image288.png"/><Relationship Id="rId308" Type="http://schemas.openxmlformats.org/officeDocument/2006/relationships/image" Target="../media/image300.jpeg"/><Relationship Id="rId47" Type="http://schemas.openxmlformats.org/officeDocument/2006/relationships/image" Target="../media/image48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54" Type="http://schemas.openxmlformats.org/officeDocument/2006/relationships/image" Target="../media/image153.png"/><Relationship Id="rId361" Type="http://schemas.openxmlformats.org/officeDocument/2006/relationships/image" Target="../media/image350.png"/><Relationship Id="rId196" Type="http://schemas.openxmlformats.org/officeDocument/2006/relationships/image" Target="../media/image192.png"/><Relationship Id="rId417" Type="http://schemas.openxmlformats.org/officeDocument/2006/relationships/image" Target="../media/image398.png"/><Relationship Id="rId16" Type="http://schemas.openxmlformats.org/officeDocument/2006/relationships/image" Target="../media/image17.png"/><Relationship Id="rId221" Type="http://schemas.openxmlformats.org/officeDocument/2006/relationships/image" Target="../media/image215.png"/><Relationship Id="rId263" Type="http://schemas.openxmlformats.org/officeDocument/2006/relationships/image" Target="../media/image257.png"/><Relationship Id="rId319" Type="http://schemas.openxmlformats.org/officeDocument/2006/relationships/image" Target="../media/image311.png"/><Relationship Id="rId58" Type="http://schemas.openxmlformats.org/officeDocument/2006/relationships/image" Target="../media/image59.png"/><Relationship Id="rId123" Type="http://schemas.openxmlformats.org/officeDocument/2006/relationships/image" Target="../media/image122.png"/><Relationship Id="rId330" Type="http://schemas.openxmlformats.org/officeDocument/2006/relationships/image" Target="../media/image320.png"/><Relationship Id="rId165" Type="http://schemas.openxmlformats.org/officeDocument/2006/relationships/image" Target="../media/image164.png"/><Relationship Id="rId372" Type="http://schemas.openxmlformats.org/officeDocument/2006/relationships/image" Target="../media/image360.jpeg"/><Relationship Id="rId428" Type="http://schemas.openxmlformats.org/officeDocument/2006/relationships/image" Target="../media/image408.png"/><Relationship Id="rId232" Type="http://schemas.openxmlformats.org/officeDocument/2006/relationships/image" Target="../media/image226.jpeg"/><Relationship Id="rId274" Type="http://schemas.openxmlformats.org/officeDocument/2006/relationships/image" Target="../media/image268.png"/><Relationship Id="rId27" Type="http://schemas.openxmlformats.org/officeDocument/2006/relationships/image" Target="../media/image28.png"/><Relationship Id="rId69" Type="http://schemas.openxmlformats.org/officeDocument/2006/relationships/image" Target="../media/image70.png"/><Relationship Id="rId134" Type="http://schemas.openxmlformats.org/officeDocument/2006/relationships/image" Target="../media/image133.png"/><Relationship Id="rId80" Type="http://schemas.microsoft.com/office/2007/relationships/hdphoto" Target="../media/hdphoto2.wdp"/><Relationship Id="rId176" Type="http://schemas.openxmlformats.org/officeDocument/2006/relationships/image" Target="../media/image175.png"/><Relationship Id="rId341" Type="http://schemas.openxmlformats.org/officeDocument/2006/relationships/image" Target="../media/image330.png"/><Relationship Id="rId383" Type="http://schemas.openxmlformats.org/officeDocument/2006/relationships/image" Target="../media/image368.png"/><Relationship Id="rId439" Type="http://schemas.openxmlformats.org/officeDocument/2006/relationships/image" Target="../media/image419.png"/><Relationship Id="rId201" Type="http://schemas.openxmlformats.org/officeDocument/2006/relationships/image" Target="../media/image197.png"/><Relationship Id="rId243" Type="http://schemas.openxmlformats.org/officeDocument/2006/relationships/image" Target="../media/image237.png"/><Relationship Id="rId285" Type="http://schemas.openxmlformats.org/officeDocument/2006/relationships/image" Target="../media/image279.png"/><Relationship Id="rId38" Type="http://schemas.openxmlformats.org/officeDocument/2006/relationships/image" Target="../media/image39.png"/><Relationship Id="rId103" Type="http://schemas.openxmlformats.org/officeDocument/2006/relationships/image" Target="../media/image102.png"/><Relationship Id="rId310" Type="http://schemas.openxmlformats.org/officeDocument/2006/relationships/image" Target="../media/image302.png"/><Relationship Id="rId91" Type="http://schemas.openxmlformats.org/officeDocument/2006/relationships/image" Target="../media/image90.png"/><Relationship Id="rId145" Type="http://schemas.openxmlformats.org/officeDocument/2006/relationships/image" Target="../media/image144.png"/><Relationship Id="rId187" Type="http://schemas.openxmlformats.org/officeDocument/2006/relationships/image" Target="../media/image184.png"/><Relationship Id="rId352" Type="http://schemas.openxmlformats.org/officeDocument/2006/relationships/image" Target="../media/image341.png"/><Relationship Id="rId394" Type="http://schemas.openxmlformats.org/officeDocument/2006/relationships/image" Target="../media/image375.png"/><Relationship Id="rId408" Type="http://schemas.openxmlformats.org/officeDocument/2006/relationships/image" Target="../media/image389.png"/><Relationship Id="rId212" Type="http://schemas.microsoft.com/office/2007/relationships/hdphoto" Target="../media/hdphoto7.wdp"/><Relationship Id="rId254" Type="http://schemas.openxmlformats.org/officeDocument/2006/relationships/image" Target="../media/image248.png"/><Relationship Id="rId49" Type="http://schemas.openxmlformats.org/officeDocument/2006/relationships/image" Target="../media/image50.png"/><Relationship Id="rId114" Type="http://schemas.openxmlformats.org/officeDocument/2006/relationships/image" Target="../media/image113.png"/><Relationship Id="rId296" Type="http://schemas.openxmlformats.org/officeDocument/2006/relationships/image" Target="../media/image290.png"/><Relationship Id="rId60" Type="http://schemas.openxmlformats.org/officeDocument/2006/relationships/image" Target="../media/image61.png"/><Relationship Id="rId81" Type="http://schemas.openxmlformats.org/officeDocument/2006/relationships/image" Target="../media/image80.png"/><Relationship Id="rId135" Type="http://schemas.openxmlformats.org/officeDocument/2006/relationships/image" Target="../media/image134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198" Type="http://schemas.openxmlformats.org/officeDocument/2006/relationships/image" Target="../media/image194.png"/><Relationship Id="rId321" Type="http://schemas.openxmlformats.org/officeDocument/2006/relationships/image" Target="../media/image313.png"/><Relationship Id="rId342" Type="http://schemas.openxmlformats.org/officeDocument/2006/relationships/image" Target="../media/image331.png"/><Relationship Id="rId363" Type="http://schemas.openxmlformats.org/officeDocument/2006/relationships/image" Target="../media/image352.png"/><Relationship Id="rId384" Type="http://schemas.microsoft.com/office/2007/relationships/hdphoto" Target="../media/hdphoto17.wdp"/><Relationship Id="rId419" Type="http://schemas.openxmlformats.org/officeDocument/2006/relationships/image" Target="../media/image400.png"/><Relationship Id="rId202" Type="http://schemas.openxmlformats.org/officeDocument/2006/relationships/image" Target="../media/image198.png"/><Relationship Id="rId223" Type="http://schemas.openxmlformats.org/officeDocument/2006/relationships/image" Target="../media/image217.png"/><Relationship Id="rId244" Type="http://schemas.openxmlformats.org/officeDocument/2006/relationships/image" Target="../media/image238.png"/><Relationship Id="rId430" Type="http://schemas.openxmlformats.org/officeDocument/2006/relationships/image" Target="../media/image410.png"/><Relationship Id="rId18" Type="http://schemas.openxmlformats.org/officeDocument/2006/relationships/image" Target="../media/image19.png"/><Relationship Id="rId39" Type="http://schemas.openxmlformats.org/officeDocument/2006/relationships/image" Target="../media/image40.png"/><Relationship Id="rId265" Type="http://schemas.openxmlformats.org/officeDocument/2006/relationships/image" Target="../media/image259.png"/><Relationship Id="rId286" Type="http://schemas.openxmlformats.org/officeDocument/2006/relationships/image" Target="../media/image280.png"/><Relationship Id="rId50" Type="http://schemas.openxmlformats.org/officeDocument/2006/relationships/image" Target="../media/image51.png"/><Relationship Id="rId104" Type="http://schemas.openxmlformats.org/officeDocument/2006/relationships/image" Target="../media/image103.png"/><Relationship Id="rId125" Type="http://schemas.openxmlformats.org/officeDocument/2006/relationships/image" Target="../media/image124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188" Type="http://schemas.microsoft.com/office/2007/relationships/hdphoto" Target="../media/hdphoto5.wdp"/><Relationship Id="rId311" Type="http://schemas.openxmlformats.org/officeDocument/2006/relationships/image" Target="../media/image303.png"/><Relationship Id="rId332" Type="http://schemas.openxmlformats.org/officeDocument/2006/relationships/image" Target="../media/image322.png"/><Relationship Id="rId353" Type="http://schemas.openxmlformats.org/officeDocument/2006/relationships/image" Target="../media/image342.png"/><Relationship Id="rId374" Type="http://schemas.openxmlformats.org/officeDocument/2006/relationships/image" Target="../media/image362.png"/><Relationship Id="rId395" Type="http://schemas.openxmlformats.org/officeDocument/2006/relationships/image" Target="../media/image376.png"/><Relationship Id="rId409" Type="http://schemas.openxmlformats.org/officeDocument/2006/relationships/image" Target="../media/image390.png"/><Relationship Id="rId71" Type="http://schemas.openxmlformats.org/officeDocument/2006/relationships/image" Target="../media/image72.png"/><Relationship Id="rId92" Type="http://schemas.openxmlformats.org/officeDocument/2006/relationships/image" Target="../media/image91.png"/><Relationship Id="rId213" Type="http://schemas.openxmlformats.org/officeDocument/2006/relationships/image" Target="../media/image207.png"/><Relationship Id="rId234" Type="http://schemas.openxmlformats.org/officeDocument/2006/relationships/image" Target="../media/image228.jpeg"/><Relationship Id="rId420" Type="http://schemas.openxmlformats.org/officeDocument/2006/relationships/image" Target="../media/image401.png"/><Relationship Id="rId2" Type="http://schemas.openxmlformats.org/officeDocument/2006/relationships/image" Target="../media/image3.png"/><Relationship Id="rId29" Type="http://schemas.openxmlformats.org/officeDocument/2006/relationships/image" Target="../media/image30.png"/><Relationship Id="rId255" Type="http://schemas.openxmlformats.org/officeDocument/2006/relationships/image" Target="../media/image249.png"/><Relationship Id="rId276" Type="http://schemas.openxmlformats.org/officeDocument/2006/relationships/image" Target="../media/image270.png"/><Relationship Id="rId297" Type="http://schemas.openxmlformats.org/officeDocument/2006/relationships/image" Target="../media/image291.png"/><Relationship Id="rId40" Type="http://schemas.openxmlformats.org/officeDocument/2006/relationships/image" Target="../media/image41.png"/><Relationship Id="rId115" Type="http://schemas.openxmlformats.org/officeDocument/2006/relationships/image" Target="../media/image114.png"/><Relationship Id="rId136" Type="http://schemas.openxmlformats.org/officeDocument/2006/relationships/image" Target="../media/image135.jpe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301" Type="http://schemas.openxmlformats.org/officeDocument/2006/relationships/image" Target="../media/image294.png"/><Relationship Id="rId322" Type="http://schemas.openxmlformats.org/officeDocument/2006/relationships/image" Target="../media/image314.png"/><Relationship Id="rId343" Type="http://schemas.openxmlformats.org/officeDocument/2006/relationships/image" Target="../media/image332.png"/><Relationship Id="rId364" Type="http://schemas.openxmlformats.org/officeDocument/2006/relationships/image" Target="../media/image353.png"/><Relationship Id="rId61" Type="http://schemas.openxmlformats.org/officeDocument/2006/relationships/image" Target="../media/image62.png"/><Relationship Id="rId82" Type="http://schemas.openxmlformats.org/officeDocument/2006/relationships/image" Target="../media/image81.png"/><Relationship Id="rId199" Type="http://schemas.openxmlformats.org/officeDocument/2006/relationships/image" Target="../media/image195.png"/><Relationship Id="rId203" Type="http://schemas.openxmlformats.org/officeDocument/2006/relationships/image" Target="../media/image199.png"/><Relationship Id="rId385" Type="http://schemas.openxmlformats.org/officeDocument/2006/relationships/image" Target="../media/image369.png"/><Relationship Id="rId19" Type="http://schemas.openxmlformats.org/officeDocument/2006/relationships/image" Target="../media/image20.png"/><Relationship Id="rId224" Type="http://schemas.openxmlformats.org/officeDocument/2006/relationships/image" Target="../media/image218.png"/><Relationship Id="rId245" Type="http://schemas.openxmlformats.org/officeDocument/2006/relationships/image" Target="../media/image239.png"/><Relationship Id="rId266" Type="http://schemas.openxmlformats.org/officeDocument/2006/relationships/image" Target="../media/image260.png"/><Relationship Id="rId287" Type="http://schemas.openxmlformats.org/officeDocument/2006/relationships/image" Target="../media/image281.png"/><Relationship Id="rId410" Type="http://schemas.openxmlformats.org/officeDocument/2006/relationships/image" Target="../media/image391.png"/><Relationship Id="rId431" Type="http://schemas.openxmlformats.org/officeDocument/2006/relationships/image" Target="../media/image411.png"/><Relationship Id="rId30" Type="http://schemas.openxmlformats.org/officeDocument/2006/relationships/image" Target="../media/image31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312" Type="http://schemas.openxmlformats.org/officeDocument/2006/relationships/image" Target="../media/image304.png"/><Relationship Id="rId333" Type="http://schemas.microsoft.com/office/2007/relationships/hdphoto" Target="../media/hdphoto12.wdp"/><Relationship Id="rId354" Type="http://schemas.openxmlformats.org/officeDocument/2006/relationships/image" Target="../media/image343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2.png"/><Relationship Id="rId189" Type="http://schemas.openxmlformats.org/officeDocument/2006/relationships/image" Target="../media/image185.png"/><Relationship Id="rId375" Type="http://schemas.openxmlformats.org/officeDocument/2006/relationships/image" Target="../media/image363.png"/><Relationship Id="rId396" Type="http://schemas.openxmlformats.org/officeDocument/2006/relationships/image" Target="../media/image377.png"/><Relationship Id="rId3" Type="http://schemas.openxmlformats.org/officeDocument/2006/relationships/image" Target="../media/image4.png"/><Relationship Id="rId214" Type="http://schemas.openxmlformats.org/officeDocument/2006/relationships/image" Target="../media/image208.png"/><Relationship Id="rId235" Type="http://schemas.openxmlformats.org/officeDocument/2006/relationships/image" Target="../media/image229.jpeg"/><Relationship Id="rId256" Type="http://schemas.openxmlformats.org/officeDocument/2006/relationships/image" Target="../media/image250.png"/><Relationship Id="rId277" Type="http://schemas.openxmlformats.org/officeDocument/2006/relationships/image" Target="../media/image271.png"/><Relationship Id="rId298" Type="http://schemas.openxmlformats.org/officeDocument/2006/relationships/image" Target="../media/image292.png"/><Relationship Id="rId400" Type="http://schemas.openxmlformats.org/officeDocument/2006/relationships/image" Target="../media/image381.png"/><Relationship Id="rId421" Type="http://schemas.openxmlformats.org/officeDocument/2006/relationships/image" Target="../media/image402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302" Type="http://schemas.openxmlformats.org/officeDocument/2006/relationships/image" Target="../media/image295.png"/><Relationship Id="rId323" Type="http://schemas.openxmlformats.org/officeDocument/2006/relationships/image" Target="../media/image315.png"/><Relationship Id="rId344" Type="http://schemas.openxmlformats.org/officeDocument/2006/relationships/image" Target="../media/image333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62" Type="http://schemas.openxmlformats.org/officeDocument/2006/relationships/image" Target="../media/image63.png"/><Relationship Id="rId83" Type="http://schemas.openxmlformats.org/officeDocument/2006/relationships/image" Target="../media/image82.png"/><Relationship Id="rId179" Type="http://schemas.openxmlformats.org/officeDocument/2006/relationships/image" Target="../media/image178.png"/><Relationship Id="rId365" Type="http://schemas.openxmlformats.org/officeDocument/2006/relationships/image" Target="../media/image354.png"/><Relationship Id="rId386" Type="http://schemas.openxmlformats.org/officeDocument/2006/relationships/image" Target="../media/image370.png"/><Relationship Id="rId190" Type="http://schemas.openxmlformats.org/officeDocument/2006/relationships/image" Target="../media/image186.png"/><Relationship Id="rId204" Type="http://schemas.openxmlformats.org/officeDocument/2006/relationships/image" Target="../media/image200.png"/><Relationship Id="rId225" Type="http://schemas.openxmlformats.org/officeDocument/2006/relationships/image" Target="../media/image219.png"/><Relationship Id="rId246" Type="http://schemas.openxmlformats.org/officeDocument/2006/relationships/image" Target="../media/image240.jpeg"/><Relationship Id="rId267" Type="http://schemas.openxmlformats.org/officeDocument/2006/relationships/image" Target="../media/image261.png"/><Relationship Id="rId288" Type="http://schemas.openxmlformats.org/officeDocument/2006/relationships/image" Target="../media/image282.png"/><Relationship Id="rId411" Type="http://schemas.openxmlformats.org/officeDocument/2006/relationships/image" Target="../media/image392.png"/><Relationship Id="rId432" Type="http://schemas.openxmlformats.org/officeDocument/2006/relationships/image" Target="../media/image412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313" Type="http://schemas.openxmlformats.org/officeDocument/2006/relationships/image" Target="../media/image305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png"/><Relationship Id="rId73" Type="http://schemas.openxmlformats.org/officeDocument/2006/relationships/image" Target="../media/image74.png"/><Relationship Id="rId94" Type="http://schemas.openxmlformats.org/officeDocument/2006/relationships/image" Target="../media/image93.png"/><Relationship Id="rId148" Type="http://schemas.openxmlformats.org/officeDocument/2006/relationships/image" Target="../media/image147.png"/><Relationship Id="rId169" Type="http://schemas.openxmlformats.org/officeDocument/2006/relationships/image" Target="../media/image168.png"/><Relationship Id="rId334" Type="http://schemas.openxmlformats.org/officeDocument/2006/relationships/image" Target="../media/image323.png"/><Relationship Id="rId355" Type="http://schemas.openxmlformats.org/officeDocument/2006/relationships/image" Target="../media/image344.png"/><Relationship Id="rId376" Type="http://schemas.microsoft.com/office/2007/relationships/hdphoto" Target="../media/hdphoto14.wdp"/><Relationship Id="rId397" Type="http://schemas.openxmlformats.org/officeDocument/2006/relationships/image" Target="../media/image378.png"/><Relationship Id="rId4" Type="http://schemas.openxmlformats.org/officeDocument/2006/relationships/image" Target="../media/image5.png"/><Relationship Id="rId180" Type="http://schemas.openxmlformats.org/officeDocument/2006/relationships/image" Target="../media/image179.png"/><Relationship Id="rId215" Type="http://schemas.openxmlformats.org/officeDocument/2006/relationships/image" Target="../media/image209.png"/><Relationship Id="rId236" Type="http://schemas.openxmlformats.org/officeDocument/2006/relationships/image" Target="../media/image230.jpeg"/><Relationship Id="rId257" Type="http://schemas.openxmlformats.org/officeDocument/2006/relationships/image" Target="../media/image251.png"/><Relationship Id="rId278" Type="http://schemas.openxmlformats.org/officeDocument/2006/relationships/image" Target="../media/image272.png"/><Relationship Id="rId401" Type="http://schemas.openxmlformats.org/officeDocument/2006/relationships/image" Target="../media/image382.png"/><Relationship Id="rId422" Type="http://schemas.openxmlformats.org/officeDocument/2006/relationships/image" Target="../media/image403.png"/><Relationship Id="rId303" Type="http://schemas.openxmlformats.org/officeDocument/2006/relationships/image" Target="../media/image296.png"/><Relationship Id="rId42" Type="http://schemas.openxmlformats.org/officeDocument/2006/relationships/image" Target="../media/image43.png"/><Relationship Id="rId84" Type="http://schemas.openxmlformats.org/officeDocument/2006/relationships/image" Target="../media/image83.png"/><Relationship Id="rId138" Type="http://schemas.openxmlformats.org/officeDocument/2006/relationships/image" Target="../media/image137.jpeg"/><Relationship Id="rId345" Type="http://schemas.openxmlformats.org/officeDocument/2006/relationships/image" Target="../media/image334.png"/><Relationship Id="rId387" Type="http://schemas.microsoft.com/office/2007/relationships/hdphoto" Target="../media/hdphoto18.wdp"/><Relationship Id="rId191" Type="http://schemas.openxmlformats.org/officeDocument/2006/relationships/image" Target="../media/image187.png"/><Relationship Id="rId205" Type="http://schemas.openxmlformats.org/officeDocument/2006/relationships/image" Target="../media/image201.png"/><Relationship Id="rId247" Type="http://schemas.openxmlformats.org/officeDocument/2006/relationships/image" Target="../media/image241.jpeg"/><Relationship Id="rId412" Type="http://schemas.openxmlformats.org/officeDocument/2006/relationships/image" Target="../media/image393.png"/><Relationship Id="rId107" Type="http://schemas.openxmlformats.org/officeDocument/2006/relationships/image" Target="../media/image106.png"/><Relationship Id="rId289" Type="http://schemas.openxmlformats.org/officeDocument/2006/relationships/image" Target="../media/image283.png"/><Relationship Id="rId11" Type="http://schemas.openxmlformats.org/officeDocument/2006/relationships/image" Target="../media/image12.png"/><Relationship Id="rId53" Type="http://schemas.openxmlformats.org/officeDocument/2006/relationships/image" Target="../media/image54.png"/><Relationship Id="rId149" Type="http://schemas.openxmlformats.org/officeDocument/2006/relationships/image" Target="../media/image148.png"/><Relationship Id="rId314" Type="http://schemas.openxmlformats.org/officeDocument/2006/relationships/image" Target="../media/image306.png"/><Relationship Id="rId356" Type="http://schemas.openxmlformats.org/officeDocument/2006/relationships/image" Target="../media/image345.png"/><Relationship Id="rId398" Type="http://schemas.openxmlformats.org/officeDocument/2006/relationships/image" Target="../media/image379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216" Type="http://schemas.openxmlformats.org/officeDocument/2006/relationships/image" Target="../media/image210.png"/><Relationship Id="rId423" Type="http://schemas.openxmlformats.org/officeDocument/2006/relationships/image" Target="../media/image404.png"/><Relationship Id="rId258" Type="http://schemas.openxmlformats.org/officeDocument/2006/relationships/image" Target="../media/image252.png"/><Relationship Id="rId22" Type="http://schemas.openxmlformats.org/officeDocument/2006/relationships/image" Target="../media/image23.png"/><Relationship Id="rId64" Type="http://schemas.openxmlformats.org/officeDocument/2006/relationships/image" Target="../media/image65.png"/><Relationship Id="rId118" Type="http://schemas.openxmlformats.org/officeDocument/2006/relationships/image" Target="../media/image117.png"/><Relationship Id="rId325" Type="http://schemas.microsoft.com/office/2007/relationships/hdphoto" Target="../media/hdphoto10.wdp"/><Relationship Id="rId367" Type="http://schemas.openxmlformats.org/officeDocument/2006/relationships/image" Target="../media/image356.png"/><Relationship Id="rId171" Type="http://schemas.openxmlformats.org/officeDocument/2006/relationships/image" Target="../media/image170.png"/><Relationship Id="rId227" Type="http://schemas.openxmlformats.org/officeDocument/2006/relationships/image" Target="../media/image221.png"/><Relationship Id="rId269" Type="http://schemas.openxmlformats.org/officeDocument/2006/relationships/image" Target="../media/image263.png"/><Relationship Id="rId434" Type="http://schemas.openxmlformats.org/officeDocument/2006/relationships/image" Target="../media/image414.png"/><Relationship Id="rId33" Type="http://schemas.openxmlformats.org/officeDocument/2006/relationships/image" Target="../media/image34.png"/><Relationship Id="rId129" Type="http://schemas.openxmlformats.org/officeDocument/2006/relationships/image" Target="../media/image128.png"/><Relationship Id="rId280" Type="http://schemas.openxmlformats.org/officeDocument/2006/relationships/image" Target="../media/image274.jpeg"/><Relationship Id="rId336" Type="http://schemas.openxmlformats.org/officeDocument/2006/relationships/image" Target="../media/image325.png"/><Relationship Id="rId75" Type="http://schemas.openxmlformats.org/officeDocument/2006/relationships/image" Target="../media/image75.png"/><Relationship Id="rId140" Type="http://schemas.openxmlformats.org/officeDocument/2006/relationships/image" Target="../media/image139.jpeg"/><Relationship Id="rId182" Type="http://schemas.openxmlformats.org/officeDocument/2006/relationships/image" Target="../media/image181.png"/><Relationship Id="rId378" Type="http://schemas.microsoft.com/office/2007/relationships/hdphoto" Target="../media/hdphoto15.wdp"/><Relationship Id="rId403" Type="http://schemas.openxmlformats.org/officeDocument/2006/relationships/image" Target="../media/image384.png"/><Relationship Id="rId6" Type="http://schemas.openxmlformats.org/officeDocument/2006/relationships/image" Target="../media/image7.png"/><Relationship Id="rId238" Type="http://schemas.openxmlformats.org/officeDocument/2006/relationships/image" Target="../media/image232.png"/><Relationship Id="rId291" Type="http://schemas.openxmlformats.org/officeDocument/2006/relationships/image" Target="../media/image285.png"/><Relationship Id="rId305" Type="http://schemas.openxmlformats.org/officeDocument/2006/relationships/image" Target="../media/image297.png"/><Relationship Id="rId347" Type="http://schemas.openxmlformats.org/officeDocument/2006/relationships/image" Target="../media/image336.png"/><Relationship Id="rId44" Type="http://schemas.openxmlformats.org/officeDocument/2006/relationships/image" Target="../media/image45.png"/><Relationship Id="rId86" Type="http://schemas.openxmlformats.org/officeDocument/2006/relationships/image" Target="../media/image85.png"/><Relationship Id="rId151" Type="http://schemas.openxmlformats.org/officeDocument/2006/relationships/image" Target="../media/image150.png"/><Relationship Id="rId389" Type="http://schemas.microsoft.com/office/2007/relationships/hdphoto" Target="../media/hdphoto19.wdp"/><Relationship Id="rId193" Type="http://schemas.openxmlformats.org/officeDocument/2006/relationships/image" Target="../media/image189.png"/><Relationship Id="rId207" Type="http://schemas.openxmlformats.org/officeDocument/2006/relationships/image" Target="../media/image202.png"/><Relationship Id="rId249" Type="http://schemas.openxmlformats.org/officeDocument/2006/relationships/image" Target="../media/image243.jpeg"/><Relationship Id="rId414" Type="http://schemas.openxmlformats.org/officeDocument/2006/relationships/image" Target="../media/image395.png"/><Relationship Id="rId13" Type="http://schemas.openxmlformats.org/officeDocument/2006/relationships/image" Target="../media/image14.png"/><Relationship Id="rId109" Type="http://schemas.openxmlformats.org/officeDocument/2006/relationships/image" Target="../media/image108.png"/><Relationship Id="rId260" Type="http://schemas.openxmlformats.org/officeDocument/2006/relationships/image" Target="../media/image254.png"/><Relationship Id="rId316" Type="http://schemas.openxmlformats.org/officeDocument/2006/relationships/image" Target="../media/image308.png"/><Relationship Id="rId55" Type="http://schemas.openxmlformats.org/officeDocument/2006/relationships/image" Target="../media/image56.png"/><Relationship Id="rId97" Type="http://schemas.openxmlformats.org/officeDocument/2006/relationships/image" Target="../media/image96.png"/><Relationship Id="rId120" Type="http://schemas.openxmlformats.org/officeDocument/2006/relationships/image" Target="../media/image119.png"/><Relationship Id="rId358" Type="http://schemas.openxmlformats.org/officeDocument/2006/relationships/image" Target="../media/image347.png"/><Relationship Id="rId162" Type="http://schemas.openxmlformats.org/officeDocument/2006/relationships/image" Target="../media/image161.png"/><Relationship Id="rId218" Type="http://schemas.openxmlformats.org/officeDocument/2006/relationships/image" Target="../media/image212.png"/><Relationship Id="rId425" Type="http://schemas.microsoft.com/office/2007/relationships/hdphoto" Target="../media/hdphoto21.wdp"/><Relationship Id="rId271" Type="http://schemas.openxmlformats.org/officeDocument/2006/relationships/image" Target="../media/image265.png"/><Relationship Id="rId24" Type="http://schemas.openxmlformats.org/officeDocument/2006/relationships/image" Target="../media/image25.png"/><Relationship Id="rId66" Type="http://schemas.openxmlformats.org/officeDocument/2006/relationships/image" Target="../media/image67.png"/><Relationship Id="rId131" Type="http://schemas.openxmlformats.org/officeDocument/2006/relationships/image" Target="../media/image130.png"/><Relationship Id="rId327" Type="http://schemas.openxmlformats.org/officeDocument/2006/relationships/image" Target="../media/image318.png"/><Relationship Id="rId369" Type="http://schemas.openxmlformats.org/officeDocument/2006/relationships/image" Target="../media/image357.png"/><Relationship Id="rId173" Type="http://schemas.openxmlformats.org/officeDocument/2006/relationships/image" Target="../media/image172.png"/><Relationship Id="rId229" Type="http://schemas.openxmlformats.org/officeDocument/2006/relationships/image" Target="../media/image223.png"/><Relationship Id="rId380" Type="http://schemas.openxmlformats.org/officeDocument/2006/relationships/image" Target="../media/image366.png"/><Relationship Id="rId436" Type="http://schemas.openxmlformats.org/officeDocument/2006/relationships/image" Target="../media/image416.png"/><Relationship Id="rId240" Type="http://schemas.openxmlformats.org/officeDocument/2006/relationships/image" Target="../media/image234.png"/><Relationship Id="rId35" Type="http://schemas.openxmlformats.org/officeDocument/2006/relationships/image" Target="../media/image36.png"/><Relationship Id="rId77" Type="http://schemas.openxmlformats.org/officeDocument/2006/relationships/image" Target="../media/image77.png"/><Relationship Id="rId100" Type="http://schemas.openxmlformats.org/officeDocument/2006/relationships/image" Target="../media/image99.png"/><Relationship Id="rId282" Type="http://schemas.openxmlformats.org/officeDocument/2006/relationships/image" Target="../media/image276.jpeg"/><Relationship Id="rId338" Type="http://schemas.openxmlformats.org/officeDocument/2006/relationships/image" Target="../media/image327.png"/><Relationship Id="rId8" Type="http://schemas.openxmlformats.org/officeDocument/2006/relationships/image" Target="../media/image9.png"/><Relationship Id="rId142" Type="http://schemas.openxmlformats.org/officeDocument/2006/relationships/image" Target="../media/image141.png"/><Relationship Id="rId184" Type="http://schemas.openxmlformats.org/officeDocument/2006/relationships/image" Target="../media/image182.png"/><Relationship Id="rId391" Type="http://schemas.microsoft.com/office/2007/relationships/hdphoto" Target="../media/hdphoto20.wdp"/><Relationship Id="rId405" Type="http://schemas.openxmlformats.org/officeDocument/2006/relationships/image" Target="../media/image386.png"/><Relationship Id="rId251" Type="http://schemas.openxmlformats.org/officeDocument/2006/relationships/image" Target="../media/image245.png"/><Relationship Id="rId46" Type="http://schemas.openxmlformats.org/officeDocument/2006/relationships/image" Target="../media/image47.png"/><Relationship Id="rId293" Type="http://schemas.openxmlformats.org/officeDocument/2006/relationships/image" Target="../media/image287.png"/><Relationship Id="rId307" Type="http://schemas.openxmlformats.org/officeDocument/2006/relationships/image" Target="../media/image299.png"/><Relationship Id="rId349" Type="http://schemas.openxmlformats.org/officeDocument/2006/relationships/image" Target="../media/image338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53" Type="http://schemas.openxmlformats.org/officeDocument/2006/relationships/image" Target="../media/image152.png"/><Relationship Id="rId195" Type="http://schemas.openxmlformats.org/officeDocument/2006/relationships/image" Target="../media/image191.png"/><Relationship Id="rId209" Type="http://schemas.openxmlformats.org/officeDocument/2006/relationships/image" Target="../media/image204.png"/><Relationship Id="rId360" Type="http://schemas.openxmlformats.org/officeDocument/2006/relationships/image" Target="../media/image349.png"/><Relationship Id="rId416" Type="http://schemas.openxmlformats.org/officeDocument/2006/relationships/image" Target="../media/image397.png"/><Relationship Id="rId220" Type="http://schemas.openxmlformats.org/officeDocument/2006/relationships/image" Target="../media/image214.png"/><Relationship Id="rId15" Type="http://schemas.openxmlformats.org/officeDocument/2006/relationships/image" Target="../media/image16.png"/><Relationship Id="rId57" Type="http://schemas.openxmlformats.org/officeDocument/2006/relationships/image" Target="../media/image58.png"/><Relationship Id="rId262" Type="http://schemas.openxmlformats.org/officeDocument/2006/relationships/image" Target="../media/image256.png"/><Relationship Id="rId318" Type="http://schemas.openxmlformats.org/officeDocument/2006/relationships/image" Target="../media/image310.png"/><Relationship Id="rId99" Type="http://schemas.openxmlformats.org/officeDocument/2006/relationships/image" Target="../media/image98.png"/><Relationship Id="rId122" Type="http://schemas.openxmlformats.org/officeDocument/2006/relationships/image" Target="../media/image121.png"/><Relationship Id="rId164" Type="http://schemas.openxmlformats.org/officeDocument/2006/relationships/image" Target="../media/image163.png"/><Relationship Id="rId371" Type="http://schemas.openxmlformats.org/officeDocument/2006/relationships/image" Target="../media/image359.jpeg"/><Relationship Id="rId427" Type="http://schemas.openxmlformats.org/officeDocument/2006/relationships/image" Target="../media/image407.png"/><Relationship Id="rId26" Type="http://schemas.openxmlformats.org/officeDocument/2006/relationships/image" Target="../media/image27.png"/><Relationship Id="rId231" Type="http://schemas.openxmlformats.org/officeDocument/2006/relationships/image" Target="../media/image225.png"/><Relationship Id="rId273" Type="http://schemas.openxmlformats.org/officeDocument/2006/relationships/image" Target="../media/image267.png"/><Relationship Id="rId329" Type="http://schemas.openxmlformats.org/officeDocument/2006/relationships/image" Target="../media/image319.png"/><Relationship Id="rId68" Type="http://schemas.openxmlformats.org/officeDocument/2006/relationships/image" Target="../media/image69.png"/><Relationship Id="rId133" Type="http://schemas.openxmlformats.org/officeDocument/2006/relationships/image" Target="../media/image132.png"/><Relationship Id="rId175" Type="http://schemas.openxmlformats.org/officeDocument/2006/relationships/image" Target="../media/image174.png"/><Relationship Id="rId340" Type="http://schemas.openxmlformats.org/officeDocument/2006/relationships/image" Target="../media/image329.png"/><Relationship Id="rId200" Type="http://schemas.openxmlformats.org/officeDocument/2006/relationships/image" Target="../media/image196.png"/><Relationship Id="rId382" Type="http://schemas.microsoft.com/office/2007/relationships/hdphoto" Target="../media/hdphoto16.wdp"/><Relationship Id="rId438" Type="http://schemas.openxmlformats.org/officeDocument/2006/relationships/image" Target="../media/image418.png"/><Relationship Id="rId242" Type="http://schemas.openxmlformats.org/officeDocument/2006/relationships/image" Target="../media/image236.png"/><Relationship Id="rId284" Type="http://schemas.openxmlformats.org/officeDocument/2006/relationships/image" Target="../media/image278.jpeg"/><Relationship Id="rId37" Type="http://schemas.openxmlformats.org/officeDocument/2006/relationships/image" Target="../media/image38.png"/><Relationship Id="rId79" Type="http://schemas.openxmlformats.org/officeDocument/2006/relationships/image" Target="../media/image79.png"/><Relationship Id="rId102" Type="http://schemas.openxmlformats.org/officeDocument/2006/relationships/image" Target="../media/image101.png"/><Relationship Id="rId144" Type="http://schemas.openxmlformats.org/officeDocument/2006/relationships/image" Target="../media/image143.png"/><Relationship Id="rId90" Type="http://schemas.openxmlformats.org/officeDocument/2006/relationships/image" Target="../media/image89.png"/><Relationship Id="rId186" Type="http://schemas.openxmlformats.org/officeDocument/2006/relationships/image" Target="../media/image183.png"/><Relationship Id="rId351" Type="http://schemas.openxmlformats.org/officeDocument/2006/relationships/image" Target="../media/image340.png"/><Relationship Id="rId393" Type="http://schemas.openxmlformats.org/officeDocument/2006/relationships/image" Target="../media/image374.png"/><Relationship Id="rId407" Type="http://schemas.openxmlformats.org/officeDocument/2006/relationships/image" Target="../media/image388.jpeg"/><Relationship Id="rId211" Type="http://schemas.openxmlformats.org/officeDocument/2006/relationships/image" Target="../media/image206.png"/><Relationship Id="rId253" Type="http://schemas.openxmlformats.org/officeDocument/2006/relationships/image" Target="../media/image247.png"/><Relationship Id="rId295" Type="http://schemas.openxmlformats.org/officeDocument/2006/relationships/image" Target="../media/image289.png"/><Relationship Id="rId309" Type="http://schemas.openxmlformats.org/officeDocument/2006/relationships/image" Target="../media/image301.png"/><Relationship Id="rId48" Type="http://schemas.openxmlformats.org/officeDocument/2006/relationships/image" Target="../media/image49.png"/><Relationship Id="rId113" Type="http://schemas.openxmlformats.org/officeDocument/2006/relationships/image" Target="../media/image112.png"/><Relationship Id="rId320" Type="http://schemas.openxmlformats.org/officeDocument/2006/relationships/image" Target="../media/image312.png"/><Relationship Id="rId155" Type="http://schemas.openxmlformats.org/officeDocument/2006/relationships/image" Target="../media/image154.png"/><Relationship Id="rId197" Type="http://schemas.openxmlformats.org/officeDocument/2006/relationships/image" Target="../media/image193.png"/><Relationship Id="rId362" Type="http://schemas.openxmlformats.org/officeDocument/2006/relationships/image" Target="../media/image351.png"/><Relationship Id="rId418" Type="http://schemas.openxmlformats.org/officeDocument/2006/relationships/image" Target="../media/image399.jpg"/><Relationship Id="rId222" Type="http://schemas.openxmlformats.org/officeDocument/2006/relationships/image" Target="../media/image216.png"/><Relationship Id="rId264" Type="http://schemas.openxmlformats.org/officeDocument/2006/relationships/image" Target="../media/image258.png"/><Relationship Id="rId17" Type="http://schemas.openxmlformats.org/officeDocument/2006/relationships/image" Target="../media/image18.png"/><Relationship Id="rId59" Type="http://schemas.openxmlformats.org/officeDocument/2006/relationships/image" Target="../media/image60.png"/><Relationship Id="rId124" Type="http://schemas.openxmlformats.org/officeDocument/2006/relationships/image" Target="../media/image123.png"/><Relationship Id="rId70" Type="http://schemas.openxmlformats.org/officeDocument/2006/relationships/image" Target="../media/image71.png"/><Relationship Id="rId166" Type="http://schemas.openxmlformats.org/officeDocument/2006/relationships/image" Target="../media/image165.png"/><Relationship Id="rId331" Type="http://schemas.openxmlformats.org/officeDocument/2006/relationships/image" Target="../media/image321.png"/><Relationship Id="rId373" Type="http://schemas.openxmlformats.org/officeDocument/2006/relationships/image" Target="../media/image361.jpeg"/><Relationship Id="rId429" Type="http://schemas.openxmlformats.org/officeDocument/2006/relationships/image" Target="../media/image409.png"/><Relationship Id="rId1" Type="http://schemas.openxmlformats.org/officeDocument/2006/relationships/image" Target="../media/image2.png"/><Relationship Id="rId233" Type="http://schemas.openxmlformats.org/officeDocument/2006/relationships/image" Target="../media/image227.jpeg"/><Relationship Id="rId28" Type="http://schemas.openxmlformats.org/officeDocument/2006/relationships/image" Target="../media/image29.png"/><Relationship Id="rId275" Type="http://schemas.openxmlformats.org/officeDocument/2006/relationships/image" Target="../media/image269.png"/><Relationship Id="rId300" Type="http://schemas.openxmlformats.org/officeDocument/2006/relationships/image" Target="../media/image29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1102518</xdr:colOff>
      <xdr:row>176</xdr:row>
      <xdr:rowOff>23814</xdr:rowOff>
    </xdr:from>
    <xdr:to>
      <xdr:col>3</xdr:col>
      <xdr:colOff>10303</xdr:colOff>
      <xdr:row>178</xdr:row>
      <xdr:rowOff>200026</xdr:rowOff>
    </xdr:to>
    <xdr:pic>
      <xdr:nvPicPr>
        <xdr:cNvPr id="50" name="Рисунок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8" t="27346" r="15676" b="24975"/>
        <a:stretch/>
      </xdr:blipFill>
      <xdr:spPr>
        <a:xfrm>
          <a:off x="1388268" y="66377345"/>
          <a:ext cx="896129" cy="65246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21430</xdr:colOff>
      <xdr:row>278</xdr:row>
      <xdr:rowOff>83649</xdr:rowOff>
    </xdr:from>
    <xdr:to>
      <xdr:col>2</xdr:col>
      <xdr:colOff>821531</xdr:colOff>
      <xdr:row>280</xdr:row>
      <xdr:rowOff>142875</xdr:rowOff>
    </xdr:to>
    <xdr:pic>
      <xdr:nvPicPr>
        <xdr:cNvPr id="58" name="Рисунок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03" t="22361" r="17094" b="31004"/>
        <a:stretch/>
      </xdr:blipFill>
      <xdr:spPr>
        <a:xfrm>
          <a:off x="1426368" y="51613899"/>
          <a:ext cx="800101" cy="57119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5550</xdr:colOff>
      <xdr:row>277</xdr:row>
      <xdr:rowOff>4</xdr:rowOff>
    </xdr:from>
    <xdr:to>
      <xdr:col>2</xdr:col>
      <xdr:colOff>698538</xdr:colOff>
      <xdr:row>277</xdr:row>
      <xdr:rowOff>583409</xdr:rowOff>
    </xdr:to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813" b="28000"/>
        <a:stretch/>
      </xdr:blipFill>
      <xdr:spPr>
        <a:xfrm>
          <a:off x="1327144" y="52661348"/>
          <a:ext cx="692988" cy="58340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933144</xdr:colOff>
      <xdr:row>224</xdr:row>
      <xdr:rowOff>507283</xdr:rowOff>
    </xdr:from>
    <xdr:to>
      <xdr:col>3</xdr:col>
      <xdr:colOff>189435</xdr:colOff>
      <xdr:row>226</xdr:row>
      <xdr:rowOff>339489</xdr:rowOff>
    </xdr:to>
    <xdr:pic>
      <xdr:nvPicPr>
        <xdr:cNvPr id="64" name="Рисунок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72502">
          <a:off x="1218894" y="86268002"/>
          <a:ext cx="1244635" cy="10466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131136</xdr:colOff>
      <xdr:row>225</xdr:row>
      <xdr:rowOff>262135</xdr:rowOff>
    </xdr:from>
    <xdr:to>
      <xdr:col>3</xdr:col>
      <xdr:colOff>165754</xdr:colOff>
      <xdr:row>229</xdr:row>
      <xdr:rowOff>57272</xdr:rowOff>
    </xdr:to>
    <xdr:pic>
      <xdr:nvPicPr>
        <xdr:cNvPr id="65" name="Рисунок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21033">
          <a:off x="1536074" y="86880104"/>
          <a:ext cx="903774" cy="12238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71437</xdr:colOff>
      <xdr:row>281</xdr:row>
      <xdr:rowOff>269082</xdr:rowOff>
    </xdr:from>
    <xdr:to>
      <xdr:col>2</xdr:col>
      <xdr:colOff>800100</xdr:colOff>
      <xdr:row>282</xdr:row>
      <xdr:rowOff>566558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93447395"/>
          <a:ext cx="728663" cy="58322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1114424</xdr:colOff>
      <xdr:row>282</xdr:row>
      <xdr:rowOff>571500</xdr:rowOff>
    </xdr:from>
    <xdr:to>
      <xdr:col>2</xdr:col>
      <xdr:colOff>790575</xdr:colOff>
      <xdr:row>284</xdr:row>
      <xdr:rowOff>374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4" y="94035563"/>
          <a:ext cx="795339" cy="59568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1107281</xdr:colOff>
      <xdr:row>283</xdr:row>
      <xdr:rowOff>559594</xdr:rowOff>
    </xdr:from>
    <xdr:to>
      <xdr:col>2</xdr:col>
      <xdr:colOff>862988</xdr:colOff>
      <xdr:row>284</xdr:row>
      <xdr:rowOff>614363</xdr:rowOff>
    </xdr:to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94618969"/>
          <a:ext cx="874895" cy="6262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8344</xdr:colOff>
      <xdr:row>238</xdr:row>
      <xdr:rowOff>99345</xdr:rowOff>
    </xdr:from>
    <xdr:to>
      <xdr:col>2</xdr:col>
      <xdr:colOff>637046</xdr:colOff>
      <xdr:row>240</xdr:row>
      <xdr:rowOff>24757</xdr:rowOff>
    </xdr:to>
    <xdr:pic>
      <xdr:nvPicPr>
        <xdr:cNvPr id="67" name="Рисунок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3" t="30214" r="28384" b="35432"/>
        <a:stretch/>
      </xdr:blipFill>
      <xdr:spPr>
        <a:xfrm rot="20550949">
          <a:off x="1329938" y="44021501"/>
          <a:ext cx="628702" cy="4373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34199</xdr:colOff>
      <xdr:row>239</xdr:row>
      <xdr:rowOff>26129</xdr:rowOff>
    </xdr:from>
    <xdr:to>
      <xdr:col>3</xdr:col>
      <xdr:colOff>68741</xdr:colOff>
      <xdr:row>241</xdr:row>
      <xdr:rowOff>88378</xdr:rowOff>
    </xdr:to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88" r="9370" b="20967"/>
        <a:stretch/>
      </xdr:blipFill>
      <xdr:spPr>
        <a:xfrm rot="20424739">
          <a:off x="1355793" y="44198317"/>
          <a:ext cx="867979" cy="57421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-1</xdr:colOff>
      <xdr:row>268</xdr:row>
      <xdr:rowOff>16668</xdr:rowOff>
    </xdr:from>
    <xdr:to>
      <xdr:col>2</xdr:col>
      <xdr:colOff>548555</xdr:colOff>
      <xdr:row>270</xdr:row>
      <xdr:rowOff>130968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54" t="24158" r="29300" b="17351"/>
        <a:stretch/>
      </xdr:blipFill>
      <xdr:spPr>
        <a:xfrm>
          <a:off x="1166812" y="47022543"/>
          <a:ext cx="548556" cy="5310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78025</xdr:colOff>
      <xdr:row>268</xdr:row>
      <xdr:rowOff>76904</xdr:rowOff>
    </xdr:from>
    <xdr:to>
      <xdr:col>3</xdr:col>
      <xdr:colOff>115770</xdr:colOff>
      <xdr:row>271</xdr:row>
      <xdr:rowOff>222720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6" t="25044" r="14341" b="20836"/>
        <a:stretch/>
      </xdr:blipFill>
      <xdr:spPr>
        <a:xfrm rot="21179576">
          <a:off x="1244838" y="47082779"/>
          <a:ext cx="871182" cy="80066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200028</xdr:colOff>
      <xdr:row>258</xdr:row>
      <xdr:rowOff>833437</xdr:rowOff>
    </xdr:from>
    <xdr:to>
      <xdr:col>2</xdr:col>
      <xdr:colOff>697206</xdr:colOff>
      <xdr:row>260</xdr:row>
      <xdr:rowOff>23187</xdr:rowOff>
    </xdr:to>
    <xdr:pic>
      <xdr:nvPicPr>
        <xdr:cNvPr id="80" name="Рисунок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4" t="28631" r="22931" b="28124"/>
        <a:stretch/>
      </xdr:blipFill>
      <xdr:spPr>
        <a:xfrm rot="20448310">
          <a:off x="1604966" y="87058500"/>
          <a:ext cx="497178" cy="36846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233498</xdr:colOff>
      <xdr:row>241</xdr:row>
      <xdr:rowOff>226219</xdr:rowOff>
    </xdr:from>
    <xdr:to>
      <xdr:col>2</xdr:col>
      <xdr:colOff>574512</xdr:colOff>
      <xdr:row>243</xdr:row>
      <xdr:rowOff>45292</xdr:rowOff>
    </xdr:to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04" t="30388" r="30162" b="29056"/>
        <a:stretch/>
      </xdr:blipFill>
      <xdr:spPr>
        <a:xfrm rot="19928677">
          <a:off x="1638436" y="82236469"/>
          <a:ext cx="341014" cy="35485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191701</xdr:colOff>
      <xdr:row>215</xdr:row>
      <xdr:rowOff>234750</xdr:rowOff>
    </xdr:from>
    <xdr:to>
      <xdr:col>2</xdr:col>
      <xdr:colOff>700870</xdr:colOff>
      <xdr:row>217</xdr:row>
      <xdr:rowOff>59904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5" t="26098" r="28402" b="25395"/>
        <a:stretch/>
      </xdr:blipFill>
      <xdr:spPr>
        <a:xfrm rot="20186969">
          <a:off x="1596639" y="74767875"/>
          <a:ext cx="509169" cy="58715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172333</xdr:colOff>
      <xdr:row>228</xdr:row>
      <xdr:rowOff>345282</xdr:rowOff>
    </xdr:from>
    <xdr:to>
      <xdr:col>2</xdr:col>
      <xdr:colOff>599013</xdr:colOff>
      <xdr:row>230</xdr:row>
      <xdr:rowOff>7876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1" t="29183" r="26555" b="28664"/>
        <a:stretch/>
      </xdr:blipFill>
      <xdr:spPr>
        <a:xfrm rot="20763854">
          <a:off x="1577271" y="78652688"/>
          <a:ext cx="426680" cy="3412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122521</xdr:colOff>
      <xdr:row>288</xdr:row>
      <xdr:rowOff>71092</xdr:rowOff>
    </xdr:from>
    <xdr:to>
      <xdr:col>3</xdr:col>
      <xdr:colOff>45132</xdr:colOff>
      <xdr:row>290</xdr:row>
      <xdr:rowOff>63621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2" t="30279" r="19851" b="28008"/>
        <a:stretch/>
      </xdr:blipFill>
      <xdr:spPr>
        <a:xfrm rot="21448019">
          <a:off x="1527459" y="72306311"/>
          <a:ext cx="791767" cy="63546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</xdr:colOff>
      <xdr:row>287</xdr:row>
      <xdr:rowOff>64293</xdr:rowOff>
    </xdr:from>
    <xdr:to>
      <xdr:col>3</xdr:col>
      <xdr:colOff>26194</xdr:colOff>
      <xdr:row>288</xdr:row>
      <xdr:rowOff>317812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3" t="27323" r="25966" b="26030"/>
        <a:stretch/>
      </xdr:blipFill>
      <xdr:spPr>
        <a:xfrm>
          <a:off x="1428750" y="71978043"/>
          <a:ext cx="871538" cy="57498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130970</xdr:colOff>
      <xdr:row>221</xdr:row>
      <xdr:rowOff>23813</xdr:rowOff>
    </xdr:from>
    <xdr:to>
      <xdr:col>2</xdr:col>
      <xdr:colOff>726281</xdr:colOff>
      <xdr:row>223</xdr:row>
      <xdr:rowOff>203194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76080938"/>
          <a:ext cx="595311" cy="6318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71437</xdr:colOff>
      <xdr:row>234</xdr:row>
      <xdr:rowOff>23813</xdr:rowOff>
    </xdr:from>
    <xdr:to>
      <xdr:col>2</xdr:col>
      <xdr:colOff>773905</xdr:colOff>
      <xdr:row>236</xdr:row>
      <xdr:rowOff>220894</xdr:rowOff>
    </xdr:to>
    <xdr:pic>
      <xdr:nvPicPr>
        <xdr:cNvPr id="102" name="Рисуно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43183969"/>
          <a:ext cx="702468" cy="70904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142874</xdr:colOff>
      <xdr:row>264</xdr:row>
      <xdr:rowOff>11909</xdr:rowOff>
    </xdr:from>
    <xdr:to>
      <xdr:col>2</xdr:col>
      <xdr:colOff>726281</xdr:colOff>
      <xdr:row>266</xdr:row>
      <xdr:rowOff>169409</xdr:rowOff>
    </xdr:to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88082440"/>
          <a:ext cx="583407" cy="59803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142875</xdr:colOff>
      <xdr:row>247</xdr:row>
      <xdr:rowOff>47626</xdr:rowOff>
    </xdr:from>
    <xdr:to>
      <xdr:col>2</xdr:col>
      <xdr:colOff>802667</xdr:colOff>
      <xdr:row>249</xdr:row>
      <xdr:rowOff>297656</xdr:rowOff>
    </xdr:to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3" y="83260407"/>
          <a:ext cx="659792" cy="69056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130967</xdr:colOff>
      <xdr:row>274</xdr:row>
      <xdr:rowOff>23814</xdr:rowOff>
    </xdr:from>
    <xdr:to>
      <xdr:col>2</xdr:col>
      <xdr:colOff>702466</xdr:colOff>
      <xdr:row>276</xdr:row>
      <xdr:rowOff>208050</xdr:rowOff>
    </xdr:to>
    <xdr:pic>
      <xdr:nvPicPr>
        <xdr:cNvPr id="105" name="Рисуно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1" y="51101627"/>
          <a:ext cx="571499" cy="62476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142873</xdr:colOff>
      <xdr:row>255</xdr:row>
      <xdr:rowOff>11907</xdr:rowOff>
    </xdr:from>
    <xdr:to>
      <xdr:col>2</xdr:col>
      <xdr:colOff>738184</xdr:colOff>
      <xdr:row>257</xdr:row>
      <xdr:rowOff>241878</xdr:rowOff>
    </xdr:to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1" y="85510688"/>
          <a:ext cx="595311" cy="68240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190500</xdr:colOff>
      <xdr:row>887</xdr:row>
      <xdr:rowOff>86377</xdr:rowOff>
    </xdr:from>
    <xdr:to>
      <xdr:col>2</xdr:col>
      <xdr:colOff>642937</xdr:colOff>
      <xdr:row>891</xdr:row>
      <xdr:rowOff>116677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292432440"/>
          <a:ext cx="452437" cy="83992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214316</xdr:colOff>
      <xdr:row>894</xdr:row>
      <xdr:rowOff>30268</xdr:rowOff>
    </xdr:from>
    <xdr:to>
      <xdr:col>2</xdr:col>
      <xdr:colOff>619125</xdr:colOff>
      <xdr:row>897</xdr:row>
      <xdr:rowOff>133503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4" y="293793174"/>
          <a:ext cx="404809" cy="71045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17028</xdr:colOff>
      <xdr:row>133</xdr:row>
      <xdr:rowOff>0</xdr:rowOff>
    </xdr:from>
    <xdr:to>
      <xdr:col>2</xdr:col>
      <xdr:colOff>768206</xdr:colOff>
      <xdr:row>133</xdr:row>
      <xdr:rowOff>0</xdr:rowOff>
    </xdr:to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37" r="18539" b="18450"/>
        <a:stretch/>
      </xdr:blipFill>
      <xdr:spPr>
        <a:xfrm rot="403550">
          <a:off x="1421966" y="23324344"/>
          <a:ext cx="751178" cy="59921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142875</xdr:colOff>
      <xdr:row>840</xdr:row>
      <xdr:rowOff>47625</xdr:rowOff>
    </xdr:from>
    <xdr:to>
      <xdr:col>2</xdr:col>
      <xdr:colOff>761998</xdr:colOff>
      <xdr:row>840</xdr:row>
      <xdr:rowOff>595807</xdr:rowOff>
    </xdr:to>
    <xdr:pic>
      <xdr:nvPicPr>
        <xdr:cNvPr id="195" name="Рисунок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3" y="278403844"/>
          <a:ext cx="619123" cy="54818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166696</xdr:colOff>
      <xdr:row>217</xdr:row>
      <xdr:rowOff>103915</xdr:rowOff>
    </xdr:from>
    <xdr:to>
      <xdr:col>2</xdr:col>
      <xdr:colOff>691842</xdr:colOff>
      <xdr:row>220</xdr:row>
      <xdr:rowOff>26817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54676">
          <a:off x="1571634" y="75399040"/>
          <a:ext cx="525146" cy="4944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171570</xdr:colOff>
      <xdr:row>230</xdr:row>
      <xdr:rowOff>60369</xdr:rowOff>
    </xdr:from>
    <xdr:to>
      <xdr:col>2</xdr:col>
      <xdr:colOff>765167</xdr:colOff>
      <xdr:row>233</xdr:row>
      <xdr:rowOff>85241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90859">
          <a:off x="1609845" y="41217894"/>
          <a:ext cx="593597" cy="53922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195980</xdr:colOff>
      <xdr:row>243</xdr:row>
      <xdr:rowOff>39510</xdr:rowOff>
    </xdr:from>
    <xdr:to>
      <xdr:col>2</xdr:col>
      <xdr:colOff>710945</xdr:colOff>
      <xdr:row>246</xdr:row>
      <xdr:rowOff>62239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46251">
          <a:off x="1634255" y="43949760"/>
          <a:ext cx="514965" cy="53708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38099</xdr:colOff>
      <xdr:row>251</xdr:row>
      <xdr:rowOff>95250</xdr:rowOff>
    </xdr:from>
    <xdr:to>
      <xdr:col>2</xdr:col>
      <xdr:colOff>850900</xdr:colOff>
      <xdr:row>254</xdr:row>
      <xdr:rowOff>95250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45396150"/>
          <a:ext cx="812801" cy="457200"/>
        </a:xfrm>
        <a:prstGeom prst="rect">
          <a:avLst/>
        </a:prstGeom>
        <a:effectLst/>
      </xdr:spPr>
    </xdr:pic>
    <xdr:clientData/>
  </xdr:twoCellAnchor>
  <xdr:twoCellAnchor>
    <xdr:from>
      <xdr:col>2</xdr:col>
      <xdr:colOff>171450</xdr:colOff>
      <xdr:row>260</xdr:row>
      <xdr:rowOff>28576</xdr:rowOff>
    </xdr:from>
    <xdr:to>
      <xdr:col>2</xdr:col>
      <xdr:colOff>714375</xdr:colOff>
      <xdr:row>263</xdr:row>
      <xdr:rowOff>32714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71947">
          <a:off x="1609725" y="47015401"/>
          <a:ext cx="542925" cy="51848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184770</xdr:colOff>
      <xdr:row>272</xdr:row>
      <xdr:rowOff>0</xdr:rowOff>
    </xdr:from>
    <xdr:to>
      <xdr:col>2</xdr:col>
      <xdr:colOff>779744</xdr:colOff>
      <xdr:row>273</xdr:row>
      <xdr:rowOff>212648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41604">
          <a:off x="1623045" y="49245450"/>
          <a:ext cx="594974" cy="5448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1038225</xdr:colOff>
      <xdr:row>336</xdr:row>
      <xdr:rowOff>35781</xdr:rowOff>
    </xdr:from>
    <xdr:to>
      <xdr:col>2</xdr:col>
      <xdr:colOff>866775</xdr:colOff>
      <xdr:row>338</xdr:row>
      <xdr:rowOff>114300</xdr:rowOff>
    </xdr:to>
    <xdr:grpSp>
      <xdr:nvGrpSpPr>
        <xdr:cNvPr id="228" name="Группа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GrpSpPr/>
      </xdr:nvGrpSpPr>
      <xdr:grpSpPr>
        <a:xfrm>
          <a:off x="1323975" y="122836844"/>
          <a:ext cx="947738" cy="602394"/>
          <a:chOff x="2266950" y="3083781"/>
          <a:chExt cx="1062654" cy="792894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230" name="Рисунок 229">
            <a:extLst>
              <a:ext uri="{FF2B5EF4-FFF2-40B4-BE49-F238E27FC236}">
                <a16:creationId xmlns="" xmlns:a16="http://schemas.microsoft.com/office/drawing/2014/main" id="{00000000-0008-0000-0000-0000E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187" t="19750" r="7586" b="19713"/>
          <a:stretch/>
        </xdr:blipFill>
        <xdr:spPr>
          <a:xfrm rot="1656557">
            <a:off x="2267616" y="3083781"/>
            <a:ext cx="1061988" cy="625607"/>
          </a:xfrm>
          <a:prstGeom prst="rect">
            <a:avLst/>
          </a:prstGeom>
        </xdr:spPr>
      </xdr:pic>
      <xdr:pic>
        <xdr:nvPicPr>
          <xdr:cNvPr id="233" name="Рисунок 232">
            <a:extLst>
              <a:ext uri="{FF2B5EF4-FFF2-40B4-BE49-F238E27FC236}">
                <a16:creationId xmlns="" xmlns:a16="http://schemas.microsoft.com/office/drawing/2014/main" id="{00000000-0008-0000-0000-0000E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5243" b="31068"/>
          <a:stretch/>
        </xdr:blipFill>
        <xdr:spPr>
          <a:xfrm>
            <a:off x="2266950" y="3448050"/>
            <a:ext cx="1061774" cy="42862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42585</xdr:colOff>
      <xdr:row>1085</xdr:row>
      <xdr:rowOff>53790</xdr:rowOff>
    </xdr:from>
    <xdr:to>
      <xdr:col>3</xdr:col>
      <xdr:colOff>18111</xdr:colOff>
      <xdr:row>1088</xdr:row>
      <xdr:rowOff>139514</xdr:rowOff>
    </xdr:to>
    <xdr:pic>
      <xdr:nvPicPr>
        <xdr:cNvPr id="262" name="Рисунок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320" y="138939496"/>
          <a:ext cx="838379" cy="5899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119061</xdr:colOff>
      <xdr:row>1</xdr:row>
      <xdr:rowOff>1</xdr:rowOff>
    </xdr:from>
    <xdr:to>
      <xdr:col>4</xdr:col>
      <xdr:colOff>2404792</xdr:colOff>
      <xdr:row>2</xdr:row>
      <xdr:rowOff>85519</xdr:rowOff>
    </xdr:to>
    <xdr:grpSp>
      <xdr:nvGrpSpPr>
        <xdr:cNvPr id="32" name="Группа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2393155" y="357189"/>
          <a:ext cx="3023918" cy="514143"/>
          <a:chOff x="2607468" y="297656"/>
          <a:chExt cx="3023918" cy="514143"/>
        </a:xfrm>
      </xdr:grpSpPr>
      <xdr:grpSp>
        <xdr:nvGrpSpPr>
          <xdr:cNvPr id="34" name="Группа 33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3512343" y="315516"/>
            <a:ext cx="2119043" cy="496283"/>
            <a:chOff x="3119437" y="338086"/>
            <a:chExt cx="2286001" cy="607033"/>
          </a:xfrm>
        </xdr:grpSpPr>
        <xdr:sp macro="" textlink="">
          <xdr:nvSpPr>
            <xdr:cNvPr id="25" name="Прямоугольник 24">
              <a:extLst>
                <a:ext uri="{FF2B5EF4-FFF2-40B4-BE49-F238E27FC236}">
                  <a16:creationId xmlns=""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3119437" y="345281"/>
              <a:ext cx="666750" cy="357188"/>
            </a:xfrm>
            <a:prstGeom prst="rect">
              <a:avLst/>
            </a:prstGeom>
            <a:ln w="38100"/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ru-RU" sz="1400">
                  <a:latin typeface="Arial" panose="020B0604020202020204" pitchFamily="34" charset="0"/>
                  <a:cs typeface="Arial" panose="020B0604020202020204" pitchFamily="34" charset="0"/>
                </a:rPr>
                <a:t>480</a:t>
              </a:r>
              <a:endParaRPr lang="ru-RU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40" name="Прямоугольник 239">
              <a:extLst>
                <a:ext uri="{FF2B5EF4-FFF2-40B4-BE49-F238E27FC236}">
                  <a16:creationId xmlns="" xmlns:a16="http://schemas.microsoft.com/office/drawing/2014/main" id="{00000000-0008-0000-0000-0000F0000000}"/>
                </a:ext>
              </a:extLst>
            </xdr:cNvPr>
            <xdr:cNvSpPr/>
          </xdr:nvSpPr>
          <xdr:spPr>
            <a:xfrm>
              <a:off x="4405312" y="338086"/>
              <a:ext cx="1000126" cy="390854"/>
            </a:xfrm>
            <a:prstGeom prst="rect">
              <a:avLst/>
            </a:prstGeom>
            <a:ln w="19050"/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ru-RU" sz="1400" b="1">
                  <a:latin typeface="Arial" panose="020B0604020202020204" pitchFamily="34" charset="0"/>
                  <a:cs typeface="Arial" panose="020B0604020202020204" pitchFamily="34" charset="0"/>
                </a:rPr>
                <a:t>.   .   .   .</a:t>
              </a: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=""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3131344" y="690562"/>
              <a:ext cx="598690" cy="2545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>
                  <a:latin typeface="Arial" panose="020B0604020202020204" pitchFamily="34" charset="0"/>
                  <a:cs typeface="Arial" panose="020B0604020202020204" pitchFamily="34" charset="0"/>
                </a:rPr>
                <a:t>Серия</a:t>
              </a:r>
            </a:p>
          </xdr:txBody>
        </xdr:sp>
        <xdr:cxnSp macro="">
          <xdr:nvCxnSpPr>
            <xdr:cNvPr id="31" name="Прямая соединительная линия 30">
              <a:extLst>
                <a:ext uri="{FF2B5EF4-FFF2-40B4-BE49-F238E27FC236}">
                  <a16:creationId xmlns=""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>
              <a:off x="3905250" y="523875"/>
              <a:ext cx="416719" cy="0"/>
            </a:xfrm>
            <a:prstGeom prst="line">
              <a:avLst/>
            </a:prstGeom>
          </xdr:spPr>
          <xdr:style>
            <a:lnRef idx="2">
              <a:schemeClr val="accent6"/>
            </a:lnRef>
            <a:fillRef idx="0">
              <a:schemeClr val="accent6"/>
            </a:fillRef>
            <a:effectRef idx="1">
              <a:schemeClr val="accent6"/>
            </a:effectRef>
            <a:fontRef idx="minor">
              <a:schemeClr val="tx1"/>
            </a:fontRef>
          </xdr:style>
        </xdr:cxnSp>
      </xdr:grpSp>
      <xdr:sp macro="" textlink="">
        <xdr:nvSpPr>
          <xdr:cNvPr id="30" name="TextBox 29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2607468" y="297656"/>
            <a:ext cx="939937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400"/>
              <a:t>Артикул: </a:t>
            </a:r>
          </a:p>
        </xdr:txBody>
      </xdr:sp>
    </xdr:grpSp>
    <xdr:clientData/>
  </xdr:twoCellAnchor>
  <xdr:twoCellAnchor>
    <xdr:from>
      <xdr:col>2</xdr:col>
      <xdr:colOff>47626</xdr:colOff>
      <xdr:row>434</xdr:row>
      <xdr:rowOff>56974</xdr:rowOff>
    </xdr:from>
    <xdr:to>
      <xdr:col>2</xdr:col>
      <xdr:colOff>812340</xdr:colOff>
      <xdr:row>435</xdr:row>
      <xdr:rowOff>264317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146456224"/>
          <a:ext cx="764714" cy="55262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54811</xdr:colOff>
      <xdr:row>439</xdr:row>
      <xdr:rowOff>11907</xdr:rowOff>
    </xdr:from>
    <xdr:to>
      <xdr:col>2</xdr:col>
      <xdr:colOff>809624</xdr:colOff>
      <xdr:row>439</xdr:row>
      <xdr:rowOff>581484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49" y="149113876"/>
          <a:ext cx="754813" cy="56957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71439</xdr:colOff>
      <xdr:row>440</xdr:row>
      <xdr:rowOff>35721</xdr:rowOff>
    </xdr:from>
    <xdr:to>
      <xdr:col>2</xdr:col>
      <xdr:colOff>802167</xdr:colOff>
      <xdr:row>440</xdr:row>
      <xdr:rowOff>583407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7" y="149756815"/>
          <a:ext cx="730728" cy="54768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47627</xdr:colOff>
      <xdr:row>441</xdr:row>
      <xdr:rowOff>47627</xdr:rowOff>
    </xdr:from>
    <xdr:to>
      <xdr:col>2</xdr:col>
      <xdr:colOff>804371</xdr:colOff>
      <xdr:row>441</xdr:row>
      <xdr:rowOff>607219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5" y="150399752"/>
          <a:ext cx="756744" cy="55959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</xdr:colOff>
      <xdr:row>443</xdr:row>
      <xdr:rowOff>47625</xdr:rowOff>
    </xdr:from>
    <xdr:to>
      <xdr:col>2</xdr:col>
      <xdr:colOff>833436</xdr:colOff>
      <xdr:row>444</xdr:row>
      <xdr:rowOff>281125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51411781"/>
          <a:ext cx="809624" cy="59068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445</xdr:row>
      <xdr:rowOff>59532</xdr:rowOff>
    </xdr:from>
    <xdr:to>
      <xdr:col>2</xdr:col>
      <xdr:colOff>833436</xdr:colOff>
      <xdr:row>446</xdr:row>
      <xdr:rowOff>274903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52138063"/>
          <a:ext cx="785811" cy="5725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35718</xdr:colOff>
      <xdr:row>448</xdr:row>
      <xdr:rowOff>23813</xdr:rowOff>
    </xdr:from>
    <xdr:to>
      <xdr:col>2</xdr:col>
      <xdr:colOff>821531</xdr:colOff>
      <xdr:row>449</xdr:row>
      <xdr:rowOff>303444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153138188"/>
          <a:ext cx="785813" cy="6368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71440</xdr:colOff>
      <xdr:row>912</xdr:row>
      <xdr:rowOff>59529</xdr:rowOff>
    </xdr:from>
    <xdr:to>
      <xdr:col>2</xdr:col>
      <xdr:colOff>805720</xdr:colOff>
      <xdr:row>916</xdr:row>
      <xdr:rowOff>83340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8" y="301013810"/>
          <a:ext cx="734280" cy="8334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45244</xdr:colOff>
      <xdr:row>1009</xdr:row>
      <xdr:rowOff>207169</xdr:rowOff>
    </xdr:from>
    <xdr:to>
      <xdr:col>2</xdr:col>
      <xdr:colOff>854867</xdr:colOff>
      <xdr:row>1011</xdr:row>
      <xdr:rowOff>37170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519" y="135243094"/>
          <a:ext cx="809623" cy="5539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47627</xdr:colOff>
      <xdr:row>1036</xdr:row>
      <xdr:rowOff>11907</xdr:rowOff>
    </xdr:from>
    <xdr:to>
      <xdr:col>2</xdr:col>
      <xdr:colOff>837289</xdr:colOff>
      <xdr:row>1040</xdr:row>
      <xdr:rowOff>142873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5" y="128361282"/>
          <a:ext cx="789662" cy="79771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35722</xdr:colOff>
      <xdr:row>1050</xdr:row>
      <xdr:rowOff>11905</xdr:rowOff>
    </xdr:from>
    <xdr:to>
      <xdr:col>2</xdr:col>
      <xdr:colOff>833437</xdr:colOff>
      <xdr:row>1054</xdr:row>
      <xdr:rowOff>99846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60" y="130813968"/>
          <a:ext cx="797715" cy="81422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107157</xdr:colOff>
      <xdr:row>133</xdr:row>
      <xdr:rowOff>35720</xdr:rowOff>
    </xdr:from>
    <xdr:to>
      <xdr:col>2</xdr:col>
      <xdr:colOff>726280</xdr:colOff>
      <xdr:row>134</xdr:row>
      <xdr:rowOff>315007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24634033"/>
          <a:ext cx="619123" cy="624569"/>
        </a:xfrm>
        <a:prstGeom prst="rect">
          <a:avLst/>
        </a:prstGeom>
      </xdr:spPr>
    </xdr:pic>
    <xdr:clientData/>
  </xdr:twoCellAnchor>
  <xdr:twoCellAnchor>
    <xdr:from>
      <xdr:col>2</xdr:col>
      <xdr:colOff>83346</xdr:colOff>
      <xdr:row>181</xdr:row>
      <xdr:rowOff>130968</xdr:rowOff>
    </xdr:from>
    <xdr:to>
      <xdr:col>2</xdr:col>
      <xdr:colOff>754841</xdr:colOff>
      <xdr:row>185</xdr:row>
      <xdr:rowOff>71437</xdr:rowOff>
    </xdr:to>
    <xdr:pic>
      <xdr:nvPicPr>
        <xdr:cNvPr id="57" name="Рисунок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4" y="58757343"/>
          <a:ext cx="671495" cy="75009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71438</xdr:colOff>
      <xdr:row>186</xdr:row>
      <xdr:rowOff>59532</xdr:rowOff>
    </xdr:from>
    <xdr:to>
      <xdr:col>2</xdr:col>
      <xdr:colOff>775367</xdr:colOff>
      <xdr:row>188</xdr:row>
      <xdr:rowOff>190500</xdr:rowOff>
    </xdr:to>
    <xdr:pic>
      <xdr:nvPicPr>
        <xdr:cNvPr id="259" name="Рисунок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59697938"/>
          <a:ext cx="703929" cy="6548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59533</xdr:colOff>
      <xdr:row>189</xdr:row>
      <xdr:rowOff>47626</xdr:rowOff>
    </xdr:from>
    <xdr:to>
      <xdr:col>2</xdr:col>
      <xdr:colOff>810449</xdr:colOff>
      <xdr:row>192</xdr:row>
      <xdr:rowOff>130968</xdr:rowOff>
    </xdr:to>
    <xdr:pic>
      <xdr:nvPicPr>
        <xdr:cNvPr id="260" name="Рисунок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60471845"/>
          <a:ext cx="750916" cy="6905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95253</xdr:colOff>
      <xdr:row>193</xdr:row>
      <xdr:rowOff>59532</xdr:rowOff>
    </xdr:from>
    <xdr:to>
      <xdr:col>2</xdr:col>
      <xdr:colOff>799014</xdr:colOff>
      <xdr:row>195</xdr:row>
      <xdr:rowOff>154782</xdr:rowOff>
    </xdr:to>
    <xdr:pic>
      <xdr:nvPicPr>
        <xdr:cNvPr id="261" name="Рисунок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91" y="61293376"/>
          <a:ext cx="703761" cy="6667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107159</xdr:colOff>
      <xdr:row>599</xdr:row>
      <xdr:rowOff>35723</xdr:rowOff>
    </xdr:from>
    <xdr:to>
      <xdr:col>2</xdr:col>
      <xdr:colOff>738187</xdr:colOff>
      <xdr:row>600</xdr:row>
      <xdr:rowOff>334881</xdr:rowOff>
    </xdr:to>
    <xdr:pic>
      <xdr:nvPicPr>
        <xdr:cNvPr id="275" name="Рисунок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7" y="196334067"/>
          <a:ext cx="631028" cy="7039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59533</xdr:colOff>
      <xdr:row>601</xdr:row>
      <xdr:rowOff>23814</xdr:rowOff>
    </xdr:from>
    <xdr:to>
      <xdr:col>2</xdr:col>
      <xdr:colOff>809625</xdr:colOff>
      <xdr:row>602</xdr:row>
      <xdr:rowOff>348438</xdr:rowOff>
    </xdr:to>
    <xdr:pic>
      <xdr:nvPicPr>
        <xdr:cNvPr id="279" name="Рисунок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197131783"/>
          <a:ext cx="750092" cy="7294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604</xdr:row>
      <xdr:rowOff>59531</xdr:rowOff>
    </xdr:from>
    <xdr:to>
      <xdr:col>2</xdr:col>
      <xdr:colOff>830366</xdr:colOff>
      <xdr:row>605</xdr:row>
      <xdr:rowOff>369093</xdr:rowOff>
    </xdr:to>
    <xdr:pic>
      <xdr:nvPicPr>
        <xdr:cNvPr id="280" name="Рисунок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28420">
          <a:off x="1452563" y="198298594"/>
          <a:ext cx="782741" cy="76199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23813</xdr:colOff>
      <xdr:row>606</xdr:row>
      <xdr:rowOff>119064</xdr:rowOff>
    </xdr:from>
    <xdr:to>
      <xdr:col>2</xdr:col>
      <xdr:colOff>856111</xdr:colOff>
      <xdr:row>607</xdr:row>
      <xdr:rowOff>250031</xdr:rowOff>
    </xdr:to>
    <xdr:pic>
      <xdr:nvPicPr>
        <xdr:cNvPr id="281" name="Рисунок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199263002"/>
          <a:ext cx="832298" cy="53577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608</xdr:row>
      <xdr:rowOff>23813</xdr:rowOff>
    </xdr:from>
    <xdr:to>
      <xdr:col>2</xdr:col>
      <xdr:colOff>821530</xdr:colOff>
      <xdr:row>609</xdr:row>
      <xdr:rowOff>362792</xdr:rowOff>
    </xdr:to>
    <xdr:pic>
      <xdr:nvPicPr>
        <xdr:cNvPr id="282" name="Рисунок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199977376"/>
          <a:ext cx="785811" cy="743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</xdr:colOff>
      <xdr:row>610</xdr:row>
      <xdr:rowOff>83344</xdr:rowOff>
    </xdr:from>
    <xdr:to>
      <xdr:col>2</xdr:col>
      <xdr:colOff>845343</xdr:colOff>
      <xdr:row>611</xdr:row>
      <xdr:rowOff>247871</xdr:rowOff>
    </xdr:to>
    <xdr:pic>
      <xdr:nvPicPr>
        <xdr:cNvPr id="283" name="Рисунок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00846532"/>
          <a:ext cx="845342" cy="5693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35718</xdr:colOff>
      <xdr:row>517</xdr:row>
      <xdr:rowOff>107159</xdr:rowOff>
    </xdr:from>
    <xdr:to>
      <xdr:col>2</xdr:col>
      <xdr:colOff>833436</xdr:colOff>
      <xdr:row>521</xdr:row>
      <xdr:rowOff>206681</xdr:rowOff>
    </xdr:to>
    <xdr:pic>
      <xdr:nvPicPr>
        <xdr:cNvPr id="285" name="Рисунок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174224159"/>
          <a:ext cx="797718" cy="9567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59532</xdr:colOff>
      <xdr:row>558</xdr:row>
      <xdr:rowOff>71438</xdr:rowOff>
    </xdr:from>
    <xdr:to>
      <xdr:col>2</xdr:col>
      <xdr:colOff>800269</xdr:colOff>
      <xdr:row>562</xdr:row>
      <xdr:rowOff>142875</xdr:rowOff>
    </xdr:to>
    <xdr:pic>
      <xdr:nvPicPr>
        <xdr:cNvPr id="287" name="Рисунок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186047063"/>
          <a:ext cx="740737" cy="9286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178596</xdr:colOff>
      <xdr:row>417</xdr:row>
      <xdr:rowOff>11909</xdr:rowOff>
    </xdr:from>
    <xdr:to>
      <xdr:col>2</xdr:col>
      <xdr:colOff>734844</xdr:colOff>
      <xdr:row>417</xdr:row>
      <xdr:rowOff>666751</xdr:rowOff>
    </xdr:to>
    <xdr:pic>
      <xdr:nvPicPr>
        <xdr:cNvPr id="71" name="Рисунок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4" y="116633628"/>
          <a:ext cx="556248" cy="65484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130970</xdr:colOff>
      <xdr:row>419</xdr:row>
      <xdr:rowOff>23813</xdr:rowOff>
    </xdr:from>
    <xdr:to>
      <xdr:col>2</xdr:col>
      <xdr:colOff>750094</xdr:colOff>
      <xdr:row>419</xdr:row>
      <xdr:rowOff>730860</xdr:rowOff>
    </xdr:to>
    <xdr:pic>
      <xdr:nvPicPr>
        <xdr:cNvPr id="72" name="Рисунок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138791157"/>
          <a:ext cx="619124" cy="7070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95251</xdr:colOff>
      <xdr:row>420</xdr:row>
      <xdr:rowOff>23814</xdr:rowOff>
    </xdr:from>
    <xdr:to>
      <xdr:col>2</xdr:col>
      <xdr:colOff>750093</xdr:colOff>
      <xdr:row>421</xdr:row>
      <xdr:rowOff>380542</xdr:rowOff>
    </xdr:to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70163533"/>
          <a:ext cx="654842" cy="7734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142877</xdr:colOff>
      <xdr:row>423</xdr:row>
      <xdr:rowOff>47629</xdr:rowOff>
    </xdr:from>
    <xdr:to>
      <xdr:col>2</xdr:col>
      <xdr:colOff>773905</xdr:colOff>
      <xdr:row>423</xdr:row>
      <xdr:rowOff>747059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5" y="140743785"/>
          <a:ext cx="631028" cy="6994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226220</xdr:colOff>
      <xdr:row>425</xdr:row>
      <xdr:rowOff>23814</xdr:rowOff>
    </xdr:from>
    <xdr:to>
      <xdr:col>2</xdr:col>
      <xdr:colOff>670060</xdr:colOff>
      <xdr:row>425</xdr:row>
      <xdr:rowOff>631031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8" y="141862970"/>
          <a:ext cx="443840" cy="60721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190502</xdr:colOff>
      <xdr:row>426</xdr:row>
      <xdr:rowOff>23815</xdr:rowOff>
    </xdr:from>
    <xdr:to>
      <xdr:col>2</xdr:col>
      <xdr:colOff>671468</xdr:colOff>
      <xdr:row>426</xdr:row>
      <xdr:rowOff>642939</xdr:rowOff>
    </xdr:to>
    <xdr:pic>
      <xdr:nvPicPr>
        <xdr:cNvPr id="76" name="Рисунок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40" y="142553534"/>
          <a:ext cx="480966" cy="61912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178594</xdr:colOff>
      <xdr:row>427</xdr:row>
      <xdr:rowOff>11910</xdr:rowOff>
    </xdr:from>
    <xdr:to>
      <xdr:col>2</xdr:col>
      <xdr:colOff>678656</xdr:colOff>
      <xdr:row>427</xdr:row>
      <xdr:rowOff>668678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143232191"/>
          <a:ext cx="500062" cy="65676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83344</xdr:colOff>
      <xdr:row>429</xdr:row>
      <xdr:rowOff>59534</xdr:rowOff>
    </xdr:from>
    <xdr:to>
      <xdr:col>2</xdr:col>
      <xdr:colOff>773906</xdr:colOff>
      <xdr:row>430</xdr:row>
      <xdr:rowOff>371336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144327565"/>
          <a:ext cx="690562" cy="74042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59533</xdr:colOff>
      <xdr:row>431</xdr:row>
      <xdr:rowOff>35720</xdr:rowOff>
    </xdr:from>
    <xdr:to>
      <xdr:col>2</xdr:col>
      <xdr:colOff>820843</xdr:colOff>
      <xdr:row>432</xdr:row>
      <xdr:rowOff>392907</xdr:rowOff>
    </xdr:to>
    <xdr:pic>
      <xdr:nvPicPr>
        <xdr:cNvPr id="79" name="Рисунок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145161001"/>
          <a:ext cx="761310" cy="83343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11906</xdr:colOff>
      <xdr:row>1091</xdr:row>
      <xdr:rowOff>35720</xdr:rowOff>
    </xdr:from>
    <xdr:to>
      <xdr:col>3</xdr:col>
      <xdr:colOff>1003</xdr:colOff>
      <xdr:row>1092</xdr:row>
      <xdr:rowOff>321468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4" y="144291845"/>
          <a:ext cx="858253" cy="6429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83344</xdr:colOff>
      <xdr:row>87</xdr:row>
      <xdr:rowOff>35721</xdr:rowOff>
    </xdr:from>
    <xdr:to>
      <xdr:col>2</xdr:col>
      <xdr:colOff>785812</xdr:colOff>
      <xdr:row>88</xdr:row>
      <xdr:rowOff>287935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19395284"/>
          <a:ext cx="702468" cy="57368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91</xdr:row>
      <xdr:rowOff>59532</xdr:rowOff>
    </xdr:from>
    <xdr:to>
      <xdr:col>2</xdr:col>
      <xdr:colOff>821530</xdr:colOff>
      <xdr:row>92</xdr:row>
      <xdr:rowOff>305099</xdr:rowOff>
    </xdr:to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BEBA8EAE-BF5A-486C-A8C5-ECC9F3942E4B}">
              <a14:imgProps xmlns:a14="http://schemas.microsoft.com/office/drawing/2010/main">
                <a14:imgLayer r:embed="rId74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4358938"/>
          <a:ext cx="773905" cy="6146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93</xdr:row>
      <xdr:rowOff>107157</xdr:rowOff>
    </xdr:from>
    <xdr:to>
      <xdr:col>2</xdr:col>
      <xdr:colOff>833436</xdr:colOff>
      <xdr:row>94</xdr:row>
      <xdr:rowOff>330070</xdr:rowOff>
    </xdr:to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15144751"/>
          <a:ext cx="797717" cy="6158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23813</xdr:colOff>
      <xdr:row>95</xdr:row>
      <xdr:rowOff>107157</xdr:rowOff>
    </xdr:from>
    <xdr:to>
      <xdr:col>2</xdr:col>
      <xdr:colOff>833437</xdr:colOff>
      <xdr:row>96</xdr:row>
      <xdr:rowOff>307144</xdr:rowOff>
    </xdr:to>
    <xdr:pic>
      <xdr:nvPicPr>
        <xdr:cNvPr id="239" name="Рисунок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15930563"/>
          <a:ext cx="809624" cy="604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35722</xdr:colOff>
      <xdr:row>97</xdr:row>
      <xdr:rowOff>130969</xdr:rowOff>
    </xdr:from>
    <xdr:to>
      <xdr:col>2</xdr:col>
      <xdr:colOff>834376</xdr:colOff>
      <xdr:row>98</xdr:row>
      <xdr:rowOff>345281</xdr:rowOff>
    </xdr:to>
    <xdr:pic>
      <xdr:nvPicPr>
        <xdr:cNvPr id="246" name="Рисунок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60" y="16764000"/>
          <a:ext cx="798654" cy="61912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130968</xdr:colOff>
      <xdr:row>136</xdr:row>
      <xdr:rowOff>59532</xdr:rowOff>
    </xdr:from>
    <xdr:to>
      <xdr:col>2</xdr:col>
      <xdr:colOff>728415</xdr:colOff>
      <xdr:row>137</xdr:row>
      <xdr:rowOff>239706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6" y="52911376"/>
          <a:ext cx="597447" cy="5016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130969</xdr:colOff>
      <xdr:row>138</xdr:row>
      <xdr:rowOff>71437</xdr:rowOff>
    </xdr:from>
    <xdr:to>
      <xdr:col>2</xdr:col>
      <xdr:colOff>739479</xdr:colOff>
      <xdr:row>139</xdr:row>
      <xdr:rowOff>260900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7" y="53566218"/>
          <a:ext cx="608510" cy="51093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142874</xdr:colOff>
      <xdr:row>140</xdr:row>
      <xdr:rowOff>35718</xdr:rowOff>
    </xdr:from>
    <xdr:to>
      <xdr:col>2</xdr:col>
      <xdr:colOff>762449</xdr:colOff>
      <xdr:row>141</xdr:row>
      <xdr:rowOff>240334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54173437"/>
          <a:ext cx="619575" cy="52608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142878</xdr:colOff>
      <xdr:row>142</xdr:row>
      <xdr:rowOff>71439</xdr:rowOff>
    </xdr:from>
    <xdr:to>
      <xdr:col>2</xdr:col>
      <xdr:colOff>755287</xdr:colOff>
      <xdr:row>143</xdr:row>
      <xdr:rowOff>269970</xdr:rowOff>
    </xdr:to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6" y="54852095"/>
          <a:ext cx="612409" cy="52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124621</xdr:colOff>
      <xdr:row>144</xdr:row>
      <xdr:rowOff>59530</xdr:rowOff>
    </xdr:from>
    <xdr:to>
      <xdr:col>2</xdr:col>
      <xdr:colOff>750094</xdr:colOff>
      <xdr:row>145</xdr:row>
      <xdr:rowOff>269154</xdr:rowOff>
    </xdr:to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559" y="55483124"/>
          <a:ext cx="625473" cy="53109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35720</xdr:colOff>
      <xdr:row>409</xdr:row>
      <xdr:rowOff>83345</xdr:rowOff>
    </xdr:from>
    <xdr:to>
      <xdr:col>2</xdr:col>
      <xdr:colOff>821531</xdr:colOff>
      <xdr:row>409</xdr:row>
      <xdr:rowOff>616608</xdr:rowOff>
    </xdr:to>
    <xdr:pic>
      <xdr:nvPicPr>
        <xdr:cNvPr id="234" name="Рисунок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8" y="132707064"/>
          <a:ext cx="785811" cy="53326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71438</xdr:colOff>
      <xdr:row>415</xdr:row>
      <xdr:rowOff>47626</xdr:rowOff>
    </xdr:from>
    <xdr:to>
      <xdr:col>2</xdr:col>
      <xdr:colOff>829437</xdr:colOff>
      <xdr:row>415</xdr:row>
      <xdr:rowOff>559594</xdr:rowOff>
    </xdr:to>
    <xdr:pic>
      <xdr:nvPicPr>
        <xdr:cNvPr id="236" name="Рисунок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136838532"/>
          <a:ext cx="757999" cy="511968"/>
        </a:xfrm>
        <a:prstGeom prst="rect">
          <a:avLst/>
        </a:prstGeom>
      </xdr:spPr>
    </xdr:pic>
    <xdr:clientData/>
  </xdr:twoCellAnchor>
  <xdr:twoCellAnchor>
    <xdr:from>
      <xdr:col>2</xdr:col>
      <xdr:colOff>154782</xdr:colOff>
      <xdr:row>1072</xdr:row>
      <xdr:rowOff>83345</xdr:rowOff>
    </xdr:from>
    <xdr:to>
      <xdr:col>2</xdr:col>
      <xdr:colOff>726280</xdr:colOff>
      <xdr:row>1072</xdr:row>
      <xdr:rowOff>467539</xdr:rowOff>
    </xdr:to>
    <xdr:pic>
      <xdr:nvPicPr>
        <xdr:cNvPr id="254" name="Рисунок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20" y="140184189"/>
          <a:ext cx="571498" cy="38419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59531</xdr:colOff>
      <xdr:row>1081</xdr:row>
      <xdr:rowOff>59532</xdr:rowOff>
    </xdr:from>
    <xdr:to>
      <xdr:col>2</xdr:col>
      <xdr:colOff>821530</xdr:colOff>
      <xdr:row>1081</xdr:row>
      <xdr:rowOff>554952</xdr:rowOff>
    </xdr:to>
    <xdr:pic>
      <xdr:nvPicPr>
        <xdr:cNvPr id="255" name="Рисунок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140958095"/>
          <a:ext cx="761999" cy="49542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71438</xdr:colOff>
      <xdr:row>1082</xdr:row>
      <xdr:rowOff>71438</xdr:rowOff>
    </xdr:from>
    <xdr:to>
      <xdr:col>2</xdr:col>
      <xdr:colOff>726281</xdr:colOff>
      <xdr:row>1082</xdr:row>
      <xdr:rowOff>606177</xdr:rowOff>
    </xdr:to>
    <xdr:pic>
      <xdr:nvPicPr>
        <xdr:cNvPr id="256" name="Рисунок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141601032"/>
          <a:ext cx="654843" cy="5347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47624</xdr:colOff>
      <xdr:row>727</xdr:row>
      <xdr:rowOff>173934</xdr:rowOff>
    </xdr:from>
    <xdr:to>
      <xdr:col>2</xdr:col>
      <xdr:colOff>833436</xdr:colOff>
      <xdr:row>729</xdr:row>
      <xdr:rowOff>1662</xdr:rowOff>
    </xdr:to>
    <xdr:pic>
      <xdr:nvPicPr>
        <xdr:cNvPr id="257" name="Рисунок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2" y="240989747"/>
          <a:ext cx="785812" cy="3277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238125</xdr:colOff>
      <xdr:row>730</xdr:row>
      <xdr:rowOff>30368</xdr:rowOff>
    </xdr:from>
    <xdr:to>
      <xdr:col>2</xdr:col>
      <xdr:colOff>607219</xdr:colOff>
      <xdr:row>730</xdr:row>
      <xdr:rowOff>714375</xdr:rowOff>
    </xdr:to>
    <xdr:pic>
      <xdr:nvPicPr>
        <xdr:cNvPr id="258" name="Рисунок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241596274"/>
          <a:ext cx="369094" cy="684007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731</xdr:row>
      <xdr:rowOff>59532</xdr:rowOff>
    </xdr:from>
    <xdr:to>
      <xdr:col>2</xdr:col>
      <xdr:colOff>813420</xdr:colOff>
      <xdr:row>733</xdr:row>
      <xdr:rowOff>107157</xdr:rowOff>
    </xdr:to>
    <xdr:pic>
      <xdr:nvPicPr>
        <xdr:cNvPr id="265" name="Рисунок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242387438"/>
          <a:ext cx="753889" cy="4762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568</xdr:row>
      <xdr:rowOff>71438</xdr:rowOff>
    </xdr:from>
    <xdr:to>
      <xdr:col>2</xdr:col>
      <xdr:colOff>809626</xdr:colOff>
      <xdr:row>568</xdr:row>
      <xdr:rowOff>881484</xdr:rowOff>
    </xdr:to>
    <xdr:pic>
      <xdr:nvPicPr>
        <xdr:cNvPr id="197" name="Рисунок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188273532"/>
          <a:ext cx="762000" cy="81004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71438</xdr:colOff>
      <xdr:row>407</xdr:row>
      <xdr:rowOff>47626</xdr:rowOff>
    </xdr:from>
    <xdr:to>
      <xdr:col>2</xdr:col>
      <xdr:colOff>809623</xdr:colOff>
      <xdr:row>407</xdr:row>
      <xdr:rowOff>675582</xdr:rowOff>
    </xdr:to>
    <xdr:pic>
      <xdr:nvPicPr>
        <xdr:cNvPr id="201" name="Рисунок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71328">
          <a:off x="1476376" y="62900720"/>
          <a:ext cx="738185" cy="62795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119063</xdr:colOff>
      <xdr:row>563</xdr:row>
      <xdr:rowOff>190502</xdr:rowOff>
    </xdr:from>
    <xdr:to>
      <xdr:col>2</xdr:col>
      <xdr:colOff>809625</xdr:colOff>
      <xdr:row>567</xdr:row>
      <xdr:rowOff>49981</xdr:rowOff>
    </xdr:to>
    <xdr:pic>
      <xdr:nvPicPr>
        <xdr:cNvPr id="206" name="Рисунок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87249596"/>
          <a:ext cx="690562" cy="76435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437</xdr:row>
      <xdr:rowOff>47627</xdr:rowOff>
    </xdr:from>
    <xdr:to>
      <xdr:col>2</xdr:col>
      <xdr:colOff>809624</xdr:colOff>
      <xdr:row>437</xdr:row>
      <xdr:rowOff>664427</xdr:rowOff>
    </xdr:to>
    <xdr:pic>
      <xdr:nvPicPr>
        <xdr:cNvPr id="224" name="Рисунок 22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33883">
          <a:off x="1452564" y="147780377"/>
          <a:ext cx="761998" cy="616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87534</xdr:colOff>
      <xdr:row>438</xdr:row>
      <xdr:rowOff>58830</xdr:rowOff>
    </xdr:from>
    <xdr:to>
      <xdr:col>2</xdr:col>
      <xdr:colOff>790703</xdr:colOff>
      <xdr:row>438</xdr:row>
      <xdr:rowOff>618450</xdr:rowOff>
    </xdr:to>
    <xdr:pic>
      <xdr:nvPicPr>
        <xdr:cNvPr id="95" name="Рисунок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24586">
          <a:off x="1492472" y="78104299"/>
          <a:ext cx="703169" cy="55962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75967</xdr:colOff>
      <xdr:row>436</xdr:row>
      <xdr:rowOff>33540</xdr:rowOff>
    </xdr:from>
    <xdr:to>
      <xdr:col>2</xdr:col>
      <xdr:colOff>859762</xdr:colOff>
      <xdr:row>436</xdr:row>
      <xdr:rowOff>600919</xdr:rowOff>
    </xdr:to>
    <xdr:pic>
      <xdr:nvPicPr>
        <xdr:cNvPr id="295" name="Рисунок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79676">
          <a:off x="1480905" y="76721696"/>
          <a:ext cx="783795" cy="56737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541</xdr:row>
      <xdr:rowOff>35719</xdr:rowOff>
    </xdr:from>
    <xdr:to>
      <xdr:col>2</xdr:col>
      <xdr:colOff>791898</xdr:colOff>
      <xdr:row>544</xdr:row>
      <xdr:rowOff>135453</xdr:rowOff>
    </xdr:to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80082032"/>
          <a:ext cx="744273" cy="7783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59531</xdr:colOff>
      <xdr:row>952</xdr:row>
      <xdr:rowOff>11907</xdr:rowOff>
    </xdr:from>
    <xdr:to>
      <xdr:col>2</xdr:col>
      <xdr:colOff>802546</xdr:colOff>
      <xdr:row>955</xdr:row>
      <xdr:rowOff>178594</xdr:rowOff>
    </xdr:to>
    <xdr:pic>
      <xdr:nvPicPr>
        <xdr:cNvPr id="225" name="Рисунок 22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81684">
          <a:off x="1464469" y="313062938"/>
          <a:ext cx="743015" cy="80962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35718</xdr:colOff>
      <xdr:row>958</xdr:row>
      <xdr:rowOff>95249</xdr:rowOff>
    </xdr:from>
    <xdr:to>
      <xdr:col>2</xdr:col>
      <xdr:colOff>797717</xdr:colOff>
      <xdr:row>958</xdr:row>
      <xdr:rowOff>906330</xdr:rowOff>
    </xdr:to>
    <xdr:pic>
      <xdr:nvPicPr>
        <xdr:cNvPr id="263" name="Рисунок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48676">
          <a:off x="1440656" y="314491687"/>
          <a:ext cx="761999" cy="8110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224</xdr:row>
      <xdr:rowOff>83345</xdr:rowOff>
    </xdr:from>
    <xdr:to>
      <xdr:col>2</xdr:col>
      <xdr:colOff>857250</xdr:colOff>
      <xdr:row>224</xdr:row>
      <xdr:rowOff>761269</xdr:rowOff>
    </xdr:to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17582">
          <a:off x="1440657" y="76842939"/>
          <a:ext cx="821531" cy="67792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37256</xdr:colOff>
      <xdr:row>237</xdr:row>
      <xdr:rowOff>72921</xdr:rowOff>
    </xdr:from>
    <xdr:to>
      <xdr:col>2</xdr:col>
      <xdr:colOff>830677</xdr:colOff>
      <xdr:row>237</xdr:row>
      <xdr:rowOff>751266</xdr:rowOff>
    </xdr:to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25387">
          <a:off x="1442194" y="80487734"/>
          <a:ext cx="793421" cy="67834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250</xdr:row>
      <xdr:rowOff>59532</xdr:rowOff>
    </xdr:from>
    <xdr:to>
      <xdr:col>2</xdr:col>
      <xdr:colOff>821531</xdr:colOff>
      <xdr:row>250</xdr:row>
      <xdr:rowOff>789953</xdr:rowOff>
    </xdr:to>
    <xdr:pic>
      <xdr:nvPicPr>
        <xdr:cNvPr id="296" name="Рисунок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84070032"/>
          <a:ext cx="773905" cy="73042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258</xdr:row>
      <xdr:rowOff>71439</xdr:rowOff>
    </xdr:from>
    <xdr:to>
      <xdr:col>2</xdr:col>
      <xdr:colOff>833438</xdr:colOff>
      <xdr:row>258</xdr:row>
      <xdr:rowOff>750987</xdr:rowOff>
    </xdr:to>
    <xdr:pic>
      <xdr:nvPicPr>
        <xdr:cNvPr id="297" name="Рисунок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7170">
          <a:off x="1452564" y="50172939"/>
          <a:ext cx="785812" cy="67954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52167</xdr:colOff>
      <xdr:row>267</xdr:row>
      <xdr:rowOff>107340</xdr:rowOff>
    </xdr:from>
    <xdr:to>
      <xdr:col>2</xdr:col>
      <xdr:colOff>821697</xdr:colOff>
      <xdr:row>267</xdr:row>
      <xdr:rowOff>767108</xdr:rowOff>
    </xdr:to>
    <xdr:pic>
      <xdr:nvPicPr>
        <xdr:cNvPr id="298" name="Рисунок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28106">
          <a:off x="1452342" y="19747890"/>
          <a:ext cx="769530" cy="65976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107156</xdr:colOff>
      <xdr:row>201</xdr:row>
      <xdr:rowOff>95251</xdr:rowOff>
    </xdr:from>
    <xdr:to>
      <xdr:col>2</xdr:col>
      <xdr:colOff>832960</xdr:colOff>
      <xdr:row>201</xdr:row>
      <xdr:rowOff>750094</xdr:rowOff>
    </xdr:to>
    <xdr:pic>
      <xdr:nvPicPr>
        <xdr:cNvPr id="304" name="Рисунок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31932564"/>
          <a:ext cx="725804" cy="6548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202</xdr:row>
      <xdr:rowOff>83344</xdr:rowOff>
    </xdr:from>
    <xdr:to>
      <xdr:col>2</xdr:col>
      <xdr:colOff>817614</xdr:colOff>
      <xdr:row>202</xdr:row>
      <xdr:rowOff>762001</xdr:rowOff>
    </xdr:to>
    <xdr:pic>
      <xdr:nvPicPr>
        <xdr:cNvPr id="305" name="Рисунок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66210657"/>
          <a:ext cx="769988" cy="6786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203</xdr:row>
      <xdr:rowOff>59531</xdr:rowOff>
    </xdr:from>
    <xdr:to>
      <xdr:col>2</xdr:col>
      <xdr:colOff>833437</xdr:colOff>
      <xdr:row>203</xdr:row>
      <xdr:rowOff>764706</xdr:rowOff>
    </xdr:to>
    <xdr:pic>
      <xdr:nvPicPr>
        <xdr:cNvPr id="306" name="Рисунок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67056000"/>
          <a:ext cx="797718" cy="70517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71438</xdr:colOff>
      <xdr:row>204</xdr:row>
      <xdr:rowOff>59532</xdr:rowOff>
    </xdr:from>
    <xdr:to>
      <xdr:col>2</xdr:col>
      <xdr:colOff>857250</xdr:colOff>
      <xdr:row>204</xdr:row>
      <xdr:rowOff>760071</xdr:rowOff>
    </xdr:to>
    <xdr:pic>
      <xdr:nvPicPr>
        <xdr:cNvPr id="307" name="Рисунок 306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36576001"/>
          <a:ext cx="785812" cy="7005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23813</xdr:colOff>
      <xdr:row>205</xdr:row>
      <xdr:rowOff>59534</xdr:rowOff>
    </xdr:from>
    <xdr:to>
      <xdr:col>2</xdr:col>
      <xdr:colOff>821531</xdr:colOff>
      <xdr:row>205</xdr:row>
      <xdr:rowOff>769348</xdr:rowOff>
    </xdr:to>
    <xdr:pic>
      <xdr:nvPicPr>
        <xdr:cNvPr id="308" name="Рисунок 307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68794315"/>
          <a:ext cx="797718" cy="70981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59531</xdr:colOff>
      <xdr:row>408</xdr:row>
      <xdr:rowOff>47624</xdr:rowOff>
    </xdr:from>
    <xdr:to>
      <xdr:col>2</xdr:col>
      <xdr:colOff>812511</xdr:colOff>
      <xdr:row>408</xdr:row>
      <xdr:rowOff>654843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133385718"/>
          <a:ext cx="752980" cy="6072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35718</xdr:colOff>
      <xdr:row>905</xdr:row>
      <xdr:rowOff>71437</xdr:rowOff>
    </xdr:from>
    <xdr:to>
      <xdr:col>2</xdr:col>
      <xdr:colOff>831802</xdr:colOff>
      <xdr:row>906</xdr:row>
      <xdr:rowOff>226218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138338718"/>
          <a:ext cx="796084" cy="46434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95251</xdr:colOff>
      <xdr:row>810</xdr:row>
      <xdr:rowOff>23813</xdr:rowOff>
    </xdr:from>
    <xdr:to>
      <xdr:col>2</xdr:col>
      <xdr:colOff>750687</xdr:colOff>
      <xdr:row>815</xdr:row>
      <xdr:rowOff>107156</xdr:rowOff>
    </xdr:to>
    <xdr:pic>
      <xdr:nvPicPr>
        <xdr:cNvPr id="288" name="Рисунок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266616657"/>
          <a:ext cx="655436" cy="1095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190501</xdr:colOff>
      <xdr:row>817</xdr:row>
      <xdr:rowOff>35718</xdr:rowOff>
    </xdr:from>
    <xdr:to>
      <xdr:col>2</xdr:col>
      <xdr:colOff>690562</xdr:colOff>
      <xdr:row>821</xdr:row>
      <xdr:rowOff>121621</xdr:rowOff>
    </xdr:to>
    <xdr:pic>
      <xdr:nvPicPr>
        <xdr:cNvPr id="315" name="Рисунок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9" y="268045406"/>
          <a:ext cx="500061" cy="94315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1035843</xdr:colOff>
      <xdr:row>826</xdr:row>
      <xdr:rowOff>59531</xdr:rowOff>
    </xdr:from>
    <xdr:to>
      <xdr:col>2</xdr:col>
      <xdr:colOff>833437</xdr:colOff>
      <xdr:row>830</xdr:row>
      <xdr:rowOff>37707</xdr:rowOff>
    </xdr:to>
    <xdr:pic>
      <xdr:nvPicPr>
        <xdr:cNvPr id="316" name="Рисунок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93" y="270450469"/>
          <a:ext cx="916782" cy="7878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0</xdr:colOff>
      <xdr:row>836</xdr:row>
      <xdr:rowOff>35718</xdr:rowOff>
    </xdr:from>
    <xdr:to>
      <xdr:col>2</xdr:col>
      <xdr:colOff>826010</xdr:colOff>
      <xdr:row>837</xdr:row>
      <xdr:rowOff>415386</xdr:rowOff>
    </xdr:to>
    <xdr:pic>
      <xdr:nvPicPr>
        <xdr:cNvPr id="319" name="Рисунок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8" y="275498718"/>
          <a:ext cx="826010" cy="832106"/>
        </a:xfrm>
        <a:prstGeom prst="rect">
          <a:avLst/>
        </a:prstGeom>
        <a:effectLst/>
      </xdr:spPr>
    </xdr:pic>
    <xdr:clientData/>
  </xdr:twoCellAnchor>
  <xdr:twoCellAnchor>
    <xdr:from>
      <xdr:col>2</xdr:col>
      <xdr:colOff>59530</xdr:colOff>
      <xdr:row>838</xdr:row>
      <xdr:rowOff>11906</xdr:rowOff>
    </xdr:from>
    <xdr:to>
      <xdr:col>2</xdr:col>
      <xdr:colOff>761998</xdr:colOff>
      <xdr:row>838</xdr:row>
      <xdr:rowOff>940725</xdr:rowOff>
    </xdr:to>
    <xdr:pic>
      <xdr:nvPicPr>
        <xdr:cNvPr id="96" name="Рисуно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8" y="131171156"/>
          <a:ext cx="702468" cy="928819"/>
        </a:xfrm>
        <a:prstGeom prst="rect">
          <a:avLst/>
        </a:prstGeom>
        <a:effectLst/>
      </xdr:spPr>
    </xdr:pic>
    <xdr:clientData/>
  </xdr:twoCellAnchor>
  <xdr:twoCellAnchor>
    <xdr:from>
      <xdr:col>2</xdr:col>
      <xdr:colOff>47625</xdr:colOff>
      <xdr:row>209</xdr:row>
      <xdr:rowOff>59529</xdr:rowOff>
    </xdr:from>
    <xdr:to>
      <xdr:col>2</xdr:col>
      <xdr:colOff>845343</xdr:colOff>
      <xdr:row>209</xdr:row>
      <xdr:rowOff>846888</xdr:rowOff>
    </xdr:to>
    <xdr:pic>
      <xdr:nvPicPr>
        <xdr:cNvPr id="243" name="Рисунок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71723248"/>
          <a:ext cx="797718" cy="7873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1104737</xdr:colOff>
      <xdr:row>469</xdr:row>
      <xdr:rowOff>181489</xdr:rowOff>
    </xdr:from>
    <xdr:to>
      <xdr:col>3</xdr:col>
      <xdr:colOff>47603</xdr:colOff>
      <xdr:row>473</xdr:row>
      <xdr:rowOff>194918</xdr:rowOff>
    </xdr:to>
    <xdr:pic>
      <xdr:nvPicPr>
        <xdr:cNvPr id="244" name="Рисунок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57113">
          <a:off x="1390487" y="159487114"/>
          <a:ext cx="931210" cy="87067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1103072</xdr:colOff>
      <xdr:row>460</xdr:row>
      <xdr:rowOff>195413</xdr:rowOff>
    </xdr:from>
    <xdr:to>
      <xdr:col>3</xdr:col>
      <xdr:colOff>48130</xdr:colOff>
      <xdr:row>465</xdr:row>
      <xdr:rowOff>22417</xdr:rowOff>
    </xdr:to>
    <xdr:pic>
      <xdr:nvPicPr>
        <xdr:cNvPr id="245" name="Рисунок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03012">
          <a:off x="1388822" y="156893569"/>
          <a:ext cx="933402" cy="89856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83345</xdr:colOff>
      <xdr:row>569</xdr:row>
      <xdr:rowOff>142876</xdr:rowOff>
    </xdr:from>
    <xdr:to>
      <xdr:col>2</xdr:col>
      <xdr:colOff>797719</xdr:colOff>
      <xdr:row>573</xdr:row>
      <xdr:rowOff>22429</xdr:rowOff>
    </xdr:to>
    <xdr:pic>
      <xdr:nvPicPr>
        <xdr:cNvPr id="252" name="Рисунок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3" y="189345095"/>
          <a:ext cx="714374" cy="83205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23813</xdr:colOff>
      <xdr:row>523</xdr:row>
      <xdr:rowOff>35719</xdr:rowOff>
    </xdr:from>
    <xdr:to>
      <xdr:col>2</xdr:col>
      <xdr:colOff>833437</xdr:colOff>
      <xdr:row>525</xdr:row>
      <xdr:rowOff>277590</xdr:rowOff>
    </xdr:to>
    <xdr:pic>
      <xdr:nvPicPr>
        <xdr:cNvPr id="253" name="Рисунок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175438594"/>
          <a:ext cx="809624" cy="90862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35720</xdr:colOff>
      <xdr:row>526</xdr:row>
      <xdr:rowOff>178593</xdr:rowOff>
    </xdr:from>
    <xdr:to>
      <xdr:col>2</xdr:col>
      <xdr:colOff>821532</xdr:colOff>
      <xdr:row>531</xdr:row>
      <xdr:rowOff>16237</xdr:rowOff>
    </xdr:to>
    <xdr:pic>
      <xdr:nvPicPr>
        <xdr:cNvPr id="273" name="Рисунок 27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8" y="176581593"/>
          <a:ext cx="785812" cy="9092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532</xdr:row>
      <xdr:rowOff>130970</xdr:rowOff>
    </xdr:from>
    <xdr:to>
      <xdr:col>2</xdr:col>
      <xdr:colOff>845343</xdr:colOff>
      <xdr:row>536</xdr:row>
      <xdr:rowOff>210432</xdr:rowOff>
    </xdr:to>
    <xdr:pic>
      <xdr:nvPicPr>
        <xdr:cNvPr id="274" name="Рисунок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177819845"/>
          <a:ext cx="809624" cy="93671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538</xdr:row>
      <xdr:rowOff>95251</xdr:rowOff>
    </xdr:from>
    <xdr:to>
      <xdr:col>2</xdr:col>
      <xdr:colOff>821531</xdr:colOff>
      <xdr:row>540</xdr:row>
      <xdr:rowOff>253332</xdr:rowOff>
    </xdr:to>
    <xdr:pic>
      <xdr:nvPicPr>
        <xdr:cNvPr id="276" name="Рисунок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79070001"/>
          <a:ext cx="773906" cy="87245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35719</xdr:colOff>
      <xdr:row>575</xdr:row>
      <xdr:rowOff>119064</xdr:rowOff>
    </xdr:from>
    <xdr:to>
      <xdr:col>2</xdr:col>
      <xdr:colOff>811686</xdr:colOff>
      <xdr:row>579</xdr:row>
      <xdr:rowOff>178595</xdr:rowOff>
    </xdr:to>
    <xdr:pic>
      <xdr:nvPicPr>
        <xdr:cNvPr id="291" name="Рисунок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190773845"/>
          <a:ext cx="775967" cy="9167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47626</xdr:colOff>
      <xdr:row>589</xdr:row>
      <xdr:rowOff>47627</xdr:rowOff>
    </xdr:from>
    <xdr:to>
      <xdr:col>2</xdr:col>
      <xdr:colOff>809625</xdr:colOff>
      <xdr:row>593</xdr:row>
      <xdr:rowOff>73076</xdr:rowOff>
    </xdr:to>
    <xdr:pic>
      <xdr:nvPicPr>
        <xdr:cNvPr id="99" name="Рисунок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194738627"/>
          <a:ext cx="761999" cy="88269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178595</xdr:colOff>
      <xdr:row>804</xdr:row>
      <xdr:rowOff>35719</xdr:rowOff>
    </xdr:from>
    <xdr:to>
      <xdr:col>2</xdr:col>
      <xdr:colOff>696007</xdr:colOff>
      <xdr:row>808</xdr:row>
      <xdr:rowOff>154782</xdr:rowOff>
    </xdr:to>
    <xdr:pic>
      <xdr:nvPicPr>
        <xdr:cNvPr id="223" name="Рисунок 2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3" y="265235532"/>
          <a:ext cx="517412" cy="107156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85484</xdr:colOff>
      <xdr:row>75</xdr:row>
      <xdr:rowOff>0</xdr:rowOff>
    </xdr:from>
    <xdr:to>
      <xdr:col>2</xdr:col>
      <xdr:colOff>867571</xdr:colOff>
      <xdr:row>75</xdr:row>
      <xdr:rowOff>0</xdr:rowOff>
    </xdr:to>
    <xdr:pic>
      <xdr:nvPicPr>
        <xdr:cNvPr id="329" name="Рисунок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244" b="12577"/>
        <a:stretch/>
      </xdr:blipFill>
      <xdr:spPr>
        <a:xfrm rot="21258362">
          <a:off x="1809509" y="9239250"/>
          <a:ext cx="782087" cy="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83345</xdr:colOff>
      <xdr:row>64</xdr:row>
      <xdr:rowOff>190499</xdr:rowOff>
    </xdr:from>
    <xdr:to>
      <xdr:col>2</xdr:col>
      <xdr:colOff>797719</xdr:colOff>
      <xdr:row>65</xdr:row>
      <xdr:rowOff>279632</xdr:rowOff>
    </xdr:to>
    <xdr:pic>
      <xdr:nvPicPr>
        <xdr:cNvPr id="330" name="Рисунок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70" y="8534399"/>
          <a:ext cx="714374" cy="53680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1105468</xdr:colOff>
      <xdr:row>479</xdr:row>
      <xdr:rowOff>38502</xdr:rowOff>
    </xdr:from>
    <xdr:to>
      <xdr:col>3</xdr:col>
      <xdr:colOff>37432</xdr:colOff>
      <xdr:row>483</xdr:row>
      <xdr:rowOff>61474</xdr:rowOff>
    </xdr:to>
    <xdr:pic>
      <xdr:nvPicPr>
        <xdr:cNvPr id="335" name="Рисунок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18390">
          <a:off x="1391218" y="162165908"/>
          <a:ext cx="920308" cy="88022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8546</xdr:colOff>
      <xdr:row>488</xdr:row>
      <xdr:rowOff>50779</xdr:rowOff>
    </xdr:from>
    <xdr:to>
      <xdr:col>3</xdr:col>
      <xdr:colOff>4264</xdr:colOff>
      <xdr:row>492</xdr:row>
      <xdr:rowOff>20732</xdr:rowOff>
    </xdr:to>
    <xdr:pic>
      <xdr:nvPicPr>
        <xdr:cNvPr id="336" name="Рисунок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81549">
          <a:off x="1413484" y="164785654"/>
          <a:ext cx="864874" cy="82720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130969</xdr:colOff>
      <xdr:row>1079</xdr:row>
      <xdr:rowOff>11906</xdr:rowOff>
    </xdr:from>
    <xdr:to>
      <xdr:col>2</xdr:col>
      <xdr:colOff>754561</xdr:colOff>
      <xdr:row>1079</xdr:row>
      <xdr:rowOff>690564</xdr:rowOff>
    </xdr:to>
    <xdr:pic>
      <xdr:nvPicPr>
        <xdr:cNvPr id="312" name="Рисунок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7" y="317218219"/>
          <a:ext cx="623592" cy="67865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795</xdr:row>
      <xdr:rowOff>191904</xdr:rowOff>
    </xdr:from>
    <xdr:to>
      <xdr:col>3</xdr:col>
      <xdr:colOff>5951</xdr:colOff>
      <xdr:row>798</xdr:row>
      <xdr:rowOff>48230</xdr:rowOff>
    </xdr:to>
    <xdr:pic>
      <xdr:nvPicPr>
        <xdr:cNvPr id="341" name="Рисунок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8" y="263177154"/>
          <a:ext cx="875107" cy="534982"/>
        </a:xfrm>
        <a:prstGeom prst="rect">
          <a:avLst/>
        </a:prstGeom>
      </xdr:spPr>
    </xdr:pic>
    <xdr:clientData/>
  </xdr:twoCellAnchor>
  <xdr:twoCellAnchor>
    <xdr:from>
      <xdr:col>2</xdr:col>
      <xdr:colOff>178594</xdr:colOff>
      <xdr:row>799</xdr:row>
      <xdr:rowOff>23816</xdr:rowOff>
    </xdr:from>
    <xdr:to>
      <xdr:col>2</xdr:col>
      <xdr:colOff>763692</xdr:colOff>
      <xdr:row>803</xdr:row>
      <xdr:rowOff>166688</xdr:rowOff>
    </xdr:to>
    <xdr:pic>
      <xdr:nvPicPr>
        <xdr:cNvPr id="303" name="Рисунок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263913941"/>
          <a:ext cx="585098" cy="1190622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765</xdr:row>
      <xdr:rowOff>47625</xdr:rowOff>
    </xdr:from>
    <xdr:to>
      <xdr:col>2</xdr:col>
      <xdr:colOff>845344</xdr:colOff>
      <xdr:row>769</xdr:row>
      <xdr:rowOff>192724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254210344"/>
          <a:ext cx="797718" cy="1192849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770</xdr:row>
      <xdr:rowOff>71438</xdr:rowOff>
    </xdr:from>
    <xdr:to>
      <xdr:col>2</xdr:col>
      <xdr:colOff>809624</xdr:colOff>
      <xdr:row>774</xdr:row>
      <xdr:rowOff>196452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255543844"/>
          <a:ext cx="750093" cy="1125139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775</xdr:row>
      <xdr:rowOff>71437</xdr:rowOff>
    </xdr:from>
    <xdr:to>
      <xdr:col>2</xdr:col>
      <xdr:colOff>821530</xdr:colOff>
      <xdr:row>779</xdr:row>
      <xdr:rowOff>184546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2" y="256794000"/>
          <a:ext cx="773906" cy="1160859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780</xdr:row>
      <xdr:rowOff>59531</xdr:rowOff>
    </xdr:from>
    <xdr:to>
      <xdr:col>2</xdr:col>
      <xdr:colOff>845343</xdr:colOff>
      <xdr:row>784</xdr:row>
      <xdr:rowOff>190499</xdr:rowOff>
    </xdr:to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258091781"/>
          <a:ext cx="785812" cy="1178718"/>
        </a:xfrm>
        <a:prstGeom prst="rect">
          <a:avLst/>
        </a:prstGeom>
      </xdr:spPr>
    </xdr:pic>
    <xdr:clientData/>
  </xdr:twoCellAnchor>
  <xdr:twoCellAnchor>
    <xdr:from>
      <xdr:col>2</xdr:col>
      <xdr:colOff>35718</xdr:colOff>
      <xdr:row>785</xdr:row>
      <xdr:rowOff>71438</xdr:rowOff>
    </xdr:from>
    <xdr:to>
      <xdr:col>2</xdr:col>
      <xdr:colOff>821530</xdr:colOff>
      <xdr:row>789</xdr:row>
      <xdr:rowOff>198734</xdr:rowOff>
    </xdr:to>
    <xdr:pic>
      <xdr:nvPicPr>
        <xdr:cNvPr id="309" name="Рисунок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259413376"/>
          <a:ext cx="785812" cy="1175046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834</xdr:row>
      <xdr:rowOff>11907</xdr:rowOff>
    </xdr:from>
    <xdr:to>
      <xdr:col>3</xdr:col>
      <xdr:colOff>35718</xdr:colOff>
      <xdr:row>835</xdr:row>
      <xdr:rowOff>42415</xdr:rowOff>
    </xdr:to>
    <xdr:pic>
      <xdr:nvPicPr>
        <xdr:cNvPr id="310" name="Рисунок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73641345"/>
          <a:ext cx="904873" cy="947289"/>
        </a:xfrm>
        <a:prstGeom prst="rect">
          <a:avLst/>
        </a:prstGeom>
      </xdr:spPr>
    </xdr:pic>
    <xdr:clientData/>
  </xdr:twoCellAnchor>
  <xdr:twoCellAnchor>
    <xdr:from>
      <xdr:col>1</xdr:col>
      <xdr:colOff>1107282</xdr:colOff>
      <xdr:row>834</xdr:row>
      <xdr:rowOff>904875</xdr:rowOff>
    </xdr:from>
    <xdr:to>
      <xdr:col>2</xdr:col>
      <xdr:colOff>857250</xdr:colOff>
      <xdr:row>836</xdr:row>
      <xdr:rowOff>25461</xdr:rowOff>
    </xdr:to>
    <xdr:pic>
      <xdr:nvPicPr>
        <xdr:cNvPr id="311" name="Рисунок 310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2" y="274534313"/>
          <a:ext cx="869156" cy="954148"/>
        </a:xfrm>
        <a:prstGeom prst="rect">
          <a:avLst/>
        </a:prstGeom>
      </xdr:spPr>
    </xdr:pic>
    <xdr:clientData/>
  </xdr:twoCellAnchor>
  <xdr:twoCellAnchor>
    <xdr:from>
      <xdr:col>2</xdr:col>
      <xdr:colOff>179237</xdr:colOff>
      <xdr:row>839</xdr:row>
      <xdr:rowOff>541</xdr:rowOff>
    </xdr:from>
    <xdr:to>
      <xdr:col>2</xdr:col>
      <xdr:colOff>686151</xdr:colOff>
      <xdr:row>839</xdr:row>
      <xdr:rowOff>991485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77188">
          <a:off x="1342160" y="277586744"/>
          <a:ext cx="990944" cy="50691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50636</xdr:colOff>
      <xdr:row>716</xdr:row>
      <xdr:rowOff>11908</xdr:rowOff>
    </xdr:from>
    <xdr:to>
      <xdr:col>3</xdr:col>
      <xdr:colOff>12137</xdr:colOff>
      <xdr:row>717</xdr:row>
      <xdr:rowOff>506736</xdr:rowOff>
    </xdr:to>
    <xdr:pic>
      <xdr:nvPicPr>
        <xdr:cNvPr id="66" name="Рисунок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46328">
          <a:off x="1455574" y="236648627"/>
          <a:ext cx="830657" cy="111395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83345</xdr:colOff>
      <xdr:row>106</xdr:row>
      <xdr:rowOff>23813</xdr:rowOff>
    </xdr:from>
    <xdr:to>
      <xdr:col>3</xdr:col>
      <xdr:colOff>23813</xdr:colOff>
      <xdr:row>106</xdr:row>
      <xdr:rowOff>786917</xdr:rowOff>
    </xdr:to>
    <xdr:pic>
      <xdr:nvPicPr>
        <xdr:cNvPr id="284" name="Рисунок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3" y="25872282"/>
          <a:ext cx="809624" cy="763104"/>
        </a:xfrm>
        <a:prstGeom prst="rect">
          <a:avLst/>
        </a:prstGeom>
      </xdr:spPr>
    </xdr:pic>
    <xdr:clientData/>
  </xdr:twoCellAnchor>
  <xdr:twoCellAnchor>
    <xdr:from>
      <xdr:col>2</xdr:col>
      <xdr:colOff>138188</xdr:colOff>
      <xdr:row>842</xdr:row>
      <xdr:rowOff>1</xdr:rowOff>
    </xdr:from>
    <xdr:to>
      <xdr:col>2</xdr:col>
      <xdr:colOff>671586</xdr:colOff>
      <xdr:row>843</xdr:row>
      <xdr:rowOff>406205</xdr:rowOff>
    </xdr:to>
    <xdr:pic>
      <xdr:nvPicPr>
        <xdr:cNvPr id="300" name="Рисунок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126" y="279332532"/>
          <a:ext cx="533398" cy="858642"/>
        </a:xfrm>
        <a:prstGeom prst="rect">
          <a:avLst/>
        </a:prstGeom>
      </xdr:spPr>
    </xdr:pic>
    <xdr:clientData/>
  </xdr:twoCellAnchor>
  <xdr:twoCellAnchor>
    <xdr:from>
      <xdr:col>2</xdr:col>
      <xdr:colOff>63204</xdr:colOff>
      <xdr:row>844</xdr:row>
      <xdr:rowOff>0</xdr:rowOff>
    </xdr:from>
    <xdr:to>
      <xdr:col>2</xdr:col>
      <xdr:colOff>708042</xdr:colOff>
      <xdr:row>845</xdr:row>
      <xdr:rowOff>442911</xdr:rowOff>
    </xdr:to>
    <xdr:pic>
      <xdr:nvPicPr>
        <xdr:cNvPr id="301" name="Рисунок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142" y="280237406"/>
          <a:ext cx="644838" cy="895349"/>
        </a:xfrm>
        <a:prstGeom prst="rect">
          <a:avLst/>
        </a:prstGeom>
      </xdr:spPr>
    </xdr:pic>
    <xdr:clientData/>
  </xdr:twoCellAnchor>
  <xdr:twoCellAnchor>
    <xdr:from>
      <xdr:col>2</xdr:col>
      <xdr:colOff>78619</xdr:colOff>
      <xdr:row>846</xdr:row>
      <xdr:rowOff>40449</xdr:rowOff>
    </xdr:from>
    <xdr:to>
      <xdr:col>2</xdr:col>
      <xdr:colOff>738187</xdr:colOff>
      <xdr:row>847</xdr:row>
      <xdr:rowOff>416870</xdr:rowOff>
    </xdr:to>
    <xdr:pic>
      <xdr:nvPicPr>
        <xdr:cNvPr id="302" name="Рисунок 3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557" y="281182730"/>
          <a:ext cx="659568" cy="828859"/>
        </a:xfrm>
        <a:prstGeom prst="rect">
          <a:avLst/>
        </a:prstGeom>
      </xdr:spPr>
    </xdr:pic>
    <xdr:clientData/>
  </xdr:twoCellAnchor>
  <xdr:twoCellAnchor>
    <xdr:from>
      <xdr:col>2</xdr:col>
      <xdr:colOff>47623</xdr:colOff>
      <xdr:row>848</xdr:row>
      <xdr:rowOff>425</xdr:rowOff>
    </xdr:from>
    <xdr:to>
      <xdr:col>2</xdr:col>
      <xdr:colOff>738260</xdr:colOff>
      <xdr:row>850</xdr:row>
      <xdr:rowOff>26510</xdr:rowOff>
    </xdr:to>
    <xdr:pic>
      <xdr:nvPicPr>
        <xdr:cNvPr id="313" name="Рисунок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1" y="282047581"/>
          <a:ext cx="690637" cy="930960"/>
        </a:xfrm>
        <a:prstGeom prst="rect">
          <a:avLst/>
        </a:prstGeom>
      </xdr:spPr>
    </xdr:pic>
    <xdr:clientData/>
  </xdr:twoCellAnchor>
  <xdr:twoCellAnchor>
    <xdr:from>
      <xdr:col>2</xdr:col>
      <xdr:colOff>35717</xdr:colOff>
      <xdr:row>849</xdr:row>
      <xdr:rowOff>448866</xdr:rowOff>
    </xdr:from>
    <xdr:to>
      <xdr:col>2</xdr:col>
      <xdr:colOff>699124</xdr:colOff>
      <xdr:row>851</xdr:row>
      <xdr:rowOff>404814</xdr:rowOff>
    </xdr:to>
    <xdr:pic>
      <xdr:nvPicPr>
        <xdr:cNvPr id="314" name="Рисунок 313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5" y="282948460"/>
          <a:ext cx="663407" cy="860823"/>
        </a:xfrm>
        <a:prstGeom prst="rect">
          <a:avLst/>
        </a:prstGeom>
      </xdr:spPr>
    </xdr:pic>
    <xdr:clientData/>
  </xdr:twoCellAnchor>
  <xdr:twoCellAnchor>
    <xdr:from>
      <xdr:col>1</xdr:col>
      <xdr:colOff>654843</xdr:colOff>
      <xdr:row>908</xdr:row>
      <xdr:rowOff>87312</xdr:rowOff>
    </xdr:from>
    <xdr:to>
      <xdr:col>2</xdr:col>
      <xdr:colOff>297656</xdr:colOff>
      <xdr:row>908</xdr:row>
      <xdr:rowOff>962041</xdr:rowOff>
    </xdr:to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3" y="297791187"/>
          <a:ext cx="762001" cy="874729"/>
        </a:xfrm>
        <a:prstGeom prst="rect">
          <a:avLst/>
        </a:prstGeom>
      </xdr:spPr>
    </xdr:pic>
    <xdr:clientData/>
  </xdr:twoCellAnchor>
  <xdr:twoCellAnchor>
    <xdr:from>
      <xdr:col>1</xdr:col>
      <xdr:colOff>446485</xdr:colOff>
      <xdr:row>909</xdr:row>
      <xdr:rowOff>127001</xdr:rowOff>
    </xdr:from>
    <xdr:to>
      <xdr:col>2</xdr:col>
      <xdr:colOff>416719</xdr:colOff>
      <xdr:row>909</xdr:row>
      <xdr:rowOff>1554165</xdr:rowOff>
    </xdr:to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5" y="298866720"/>
          <a:ext cx="1089422" cy="1427164"/>
        </a:xfrm>
        <a:prstGeom prst="rect">
          <a:avLst/>
        </a:prstGeom>
      </xdr:spPr>
    </xdr:pic>
    <xdr:clientData/>
  </xdr:twoCellAnchor>
  <xdr:twoCellAnchor>
    <xdr:from>
      <xdr:col>2</xdr:col>
      <xdr:colOff>11906</xdr:colOff>
      <xdr:row>832</xdr:row>
      <xdr:rowOff>35718</xdr:rowOff>
    </xdr:from>
    <xdr:to>
      <xdr:col>3</xdr:col>
      <xdr:colOff>5442</xdr:colOff>
      <xdr:row>832</xdr:row>
      <xdr:rowOff>988217</xdr:rowOff>
    </xdr:to>
    <xdr:pic>
      <xdr:nvPicPr>
        <xdr:cNvPr id="272" name="Рисунок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4" y="271641093"/>
          <a:ext cx="862692" cy="952499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833</xdr:row>
      <xdr:rowOff>59531</xdr:rowOff>
    </xdr:from>
    <xdr:to>
      <xdr:col>3</xdr:col>
      <xdr:colOff>11905</xdr:colOff>
      <xdr:row>833</xdr:row>
      <xdr:rowOff>1010231</xdr:rowOff>
    </xdr:to>
    <xdr:pic>
      <xdr:nvPicPr>
        <xdr:cNvPr id="293" name="Рисунок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" y="272676937"/>
          <a:ext cx="881062" cy="950700"/>
        </a:xfrm>
        <a:prstGeom prst="rect">
          <a:avLst/>
        </a:prstGeom>
      </xdr:spPr>
    </xdr:pic>
    <xdr:clientData/>
  </xdr:twoCellAnchor>
  <xdr:twoCellAnchor>
    <xdr:from>
      <xdr:col>1</xdr:col>
      <xdr:colOff>857251</xdr:colOff>
      <xdr:row>983</xdr:row>
      <xdr:rowOff>273844</xdr:rowOff>
    </xdr:from>
    <xdr:to>
      <xdr:col>3</xdr:col>
      <xdr:colOff>119063</xdr:colOff>
      <xdr:row>986</xdr:row>
      <xdr:rowOff>0</xdr:rowOff>
    </xdr:to>
    <xdr:pic>
      <xdr:nvPicPr>
        <xdr:cNvPr id="294" name="Рисунок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322802250"/>
          <a:ext cx="1250156" cy="83343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35718</xdr:colOff>
      <xdr:row>613</xdr:row>
      <xdr:rowOff>250032</xdr:rowOff>
    </xdr:from>
    <xdr:to>
      <xdr:col>3</xdr:col>
      <xdr:colOff>6163</xdr:colOff>
      <xdr:row>613</xdr:row>
      <xdr:rowOff>738188</xdr:rowOff>
    </xdr:to>
    <xdr:pic>
      <xdr:nvPicPr>
        <xdr:cNvPr id="264" name="Рисунок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204358876"/>
          <a:ext cx="839601" cy="48815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</xdr:colOff>
      <xdr:row>614</xdr:row>
      <xdr:rowOff>190501</xdr:rowOff>
    </xdr:from>
    <xdr:to>
      <xdr:col>2</xdr:col>
      <xdr:colOff>857249</xdr:colOff>
      <xdr:row>614</xdr:row>
      <xdr:rowOff>667935</xdr:rowOff>
    </xdr:to>
    <xdr:pic>
      <xdr:nvPicPr>
        <xdr:cNvPr id="108" name="Рисунок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38481595"/>
          <a:ext cx="833437" cy="47743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623</xdr:row>
      <xdr:rowOff>261939</xdr:rowOff>
    </xdr:from>
    <xdr:to>
      <xdr:col>3</xdr:col>
      <xdr:colOff>4719</xdr:colOff>
      <xdr:row>623</xdr:row>
      <xdr:rowOff>773907</xdr:rowOff>
    </xdr:to>
    <xdr:pic>
      <xdr:nvPicPr>
        <xdr:cNvPr id="331" name="Рисунок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212931377"/>
          <a:ext cx="826250" cy="51196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53777</xdr:colOff>
      <xdr:row>618</xdr:row>
      <xdr:rowOff>337457</xdr:rowOff>
    </xdr:from>
    <xdr:to>
      <xdr:col>2</xdr:col>
      <xdr:colOff>826335</xdr:colOff>
      <xdr:row>618</xdr:row>
      <xdr:rowOff>734495</xdr:rowOff>
    </xdr:to>
    <xdr:pic>
      <xdr:nvPicPr>
        <xdr:cNvPr id="318" name="Рисунок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36315">
          <a:off x="1458715" y="139902520"/>
          <a:ext cx="772558" cy="39703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12124</xdr:colOff>
      <xdr:row>619</xdr:row>
      <xdr:rowOff>285178</xdr:rowOff>
    </xdr:from>
    <xdr:to>
      <xdr:col>2</xdr:col>
      <xdr:colOff>866246</xdr:colOff>
      <xdr:row>619</xdr:row>
      <xdr:rowOff>692708</xdr:rowOff>
    </xdr:to>
    <xdr:pic>
      <xdr:nvPicPr>
        <xdr:cNvPr id="111" name="Рисунок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74788">
          <a:off x="1417062" y="140850366"/>
          <a:ext cx="854122" cy="4075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17679</xdr:colOff>
      <xdr:row>620</xdr:row>
      <xdr:rowOff>228471</xdr:rowOff>
    </xdr:from>
    <xdr:to>
      <xdr:col>3</xdr:col>
      <xdr:colOff>26317</xdr:colOff>
      <xdr:row>620</xdr:row>
      <xdr:rowOff>742534</xdr:rowOff>
    </xdr:to>
    <xdr:pic>
      <xdr:nvPicPr>
        <xdr:cNvPr id="118" name="Рисунок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78868">
          <a:off x="1422617" y="141793784"/>
          <a:ext cx="877794" cy="51406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4709</xdr:colOff>
      <xdr:row>621</xdr:row>
      <xdr:rowOff>273585</xdr:rowOff>
    </xdr:from>
    <xdr:to>
      <xdr:col>3</xdr:col>
      <xdr:colOff>2946</xdr:colOff>
      <xdr:row>621</xdr:row>
      <xdr:rowOff>737205</xdr:rowOff>
    </xdr:to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14520">
          <a:off x="1409647" y="142839023"/>
          <a:ext cx="867393" cy="46362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10457</xdr:colOff>
      <xdr:row>622</xdr:row>
      <xdr:rowOff>291875</xdr:rowOff>
    </xdr:from>
    <xdr:to>
      <xdr:col>2</xdr:col>
      <xdr:colOff>865416</xdr:colOff>
      <xdr:row>622</xdr:row>
      <xdr:rowOff>754978</xdr:rowOff>
    </xdr:to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0824">
          <a:off x="1415395" y="211961188"/>
          <a:ext cx="854959" cy="46310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60045</xdr:colOff>
      <xdr:row>991</xdr:row>
      <xdr:rowOff>41427</xdr:rowOff>
    </xdr:from>
    <xdr:to>
      <xdr:col>2</xdr:col>
      <xdr:colOff>859928</xdr:colOff>
      <xdr:row>992</xdr:row>
      <xdr:rowOff>124626</xdr:rowOff>
    </xdr:to>
    <xdr:pic>
      <xdr:nvPicPr>
        <xdr:cNvPr id="338" name="Рисунок 337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00" t="48522" r="17269" b="19732"/>
        <a:stretch/>
      </xdr:blipFill>
      <xdr:spPr>
        <a:xfrm rot="1353403">
          <a:off x="1464983" y="325879771"/>
          <a:ext cx="799883" cy="3451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369093</xdr:colOff>
      <xdr:row>960</xdr:row>
      <xdr:rowOff>35719</xdr:rowOff>
    </xdr:from>
    <xdr:to>
      <xdr:col>2</xdr:col>
      <xdr:colOff>523874</xdr:colOff>
      <xdr:row>960</xdr:row>
      <xdr:rowOff>920370</xdr:rowOff>
    </xdr:to>
    <xdr:pic>
      <xdr:nvPicPr>
        <xdr:cNvPr id="345" name="Рисунок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3" y="315837094"/>
          <a:ext cx="1273969" cy="884651"/>
        </a:xfrm>
        <a:prstGeom prst="rect">
          <a:avLst/>
        </a:prstGeom>
      </xdr:spPr>
    </xdr:pic>
    <xdr:clientData/>
  </xdr:twoCellAnchor>
  <xdr:twoCellAnchor>
    <xdr:from>
      <xdr:col>1</xdr:col>
      <xdr:colOff>83344</xdr:colOff>
      <xdr:row>1101</xdr:row>
      <xdr:rowOff>71437</xdr:rowOff>
    </xdr:from>
    <xdr:to>
      <xdr:col>2</xdr:col>
      <xdr:colOff>803253</xdr:colOff>
      <xdr:row>1101</xdr:row>
      <xdr:rowOff>476250</xdr:rowOff>
    </xdr:to>
    <xdr:pic>
      <xdr:nvPicPr>
        <xdr:cNvPr id="348" name="Рисунок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4" y="225397218"/>
          <a:ext cx="1839097" cy="404813"/>
        </a:xfrm>
        <a:prstGeom prst="rect">
          <a:avLst/>
        </a:prstGeom>
      </xdr:spPr>
    </xdr:pic>
    <xdr:clientData/>
  </xdr:twoCellAnchor>
  <xdr:twoCellAnchor>
    <xdr:from>
      <xdr:col>2</xdr:col>
      <xdr:colOff>59533</xdr:colOff>
      <xdr:row>89</xdr:row>
      <xdr:rowOff>71438</xdr:rowOff>
    </xdr:from>
    <xdr:to>
      <xdr:col>2</xdr:col>
      <xdr:colOff>865785</xdr:colOff>
      <xdr:row>90</xdr:row>
      <xdr:rowOff>297657</xdr:rowOff>
    </xdr:to>
    <xdr:pic>
      <xdr:nvPicPr>
        <xdr:cNvPr id="109" name="Рисунок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21300282"/>
          <a:ext cx="806252" cy="6191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99</xdr:row>
      <xdr:rowOff>59531</xdr:rowOff>
    </xdr:from>
    <xdr:to>
      <xdr:col>2</xdr:col>
      <xdr:colOff>857825</xdr:colOff>
      <xdr:row>100</xdr:row>
      <xdr:rowOff>285749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8" y="25217437"/>
          <a:ext cx="857825" cy="631031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102</xdr:row>
      <xdr:rowOff>59531</xdr:rowOff>
    </xdr:from>
    <xdr:to>
      <xdr:col>3</xdr:col>
      <xdr:colOff>10734</xdr:colOff>
      <xdr:row>103</xdr:row>
      <xdr:rowOff>380999</xdr:rowOff>
    </xdr:to>
    <xdr:pic>
      <xdr:nvPicPr>
        <xdr:cNvPr id="232" name="Рисунок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26289000"/>
          <a:ext cx="808452" cy="761999"/>
        </a:xfrm>
        <a:prstGeom prst="rect">
          <a:avLst/>
        </a:prstGeom>
      </xdr:spPr>
    </xdr:pic>
    <xdr:clientData/>
  </xdr:twoCellAnchor>
  <xdr:twoCellAnchor>
    <xdr:from>
      <xdr:col>1</xdr:col>
      <xdr:colOff>1083469</xdr:colOff>
      <xdr:row>624</xdr:row>
      <xdr:rowOff>142875</xdr:rowOff>
    </xdr:from>
    <xdr:to>
      <xdr:col>3</xdr:col>
      <xdr:colOff>59532</xdr:colOff>
      <xdr:row>624</xdr:row>
      <xdr:rowOff>785813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19" y="213812438"/>
          <a:ext cx="964407" cy="642938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625</xdr:row>
      <xdr:rowOff>202408</xdr:rowOff>
    </xdr:from>
    <xdr:to>
      <xdr:col>3</xdr:col>
      <xdr:colOff>59531</xdr:colOff>
      <xdr:row>625</xdr:row>
      <xdr:rowOff>733464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41695">
          <a:off x="1476376" y="214872096"/>
          <a:ext cx="857249" cy="531056"/>
        </a:xfrm>
        <a:prstGeom prst="rect">
          <a:avLst/>
        </a:prstGeom>
      </xdr:spPr>
    </xdr:pic>
    <xdr:clientData/>
  </xdr:twoCellAnchor>
  <xdr:twoCellAnchor>
    <xdr:from>
      <xdr:col>1</xdr:col>
      <xdr:colOff>1095376</xdr:colOff>
      <xdr:row>549</xdr:row>
      <xdr:rowOff>166688</xdr:rowOff>
    </xdr:from>
    <xdr:to>
      <xdr:col>3</xdr:col>
      <xdr:colOff>357188</xdr:colOff>
      <xdr:row>550</xdr:row>
      <xdr:rowOff>404812</xdr:rowOff>
    </xdr:to>
    <xdr:pic>
      <xdr:nvPicPr>
        <xdr:cNvPr id="238" name="Рисунок 2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6" y="183499126"/>
          <a:ext cx="1250156" cy="83343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551</xdr:row>
      <xdr:rowOff>154783</xdr:rowOff>
    </xdr:from>
    <xdr:to>
      <xdr:col>3</xdr:col>
      <xdr:colOff>369094</xdr:colOff>
      <xdr:row>552</xdr:row>
      <xdr:rowOff>384970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8" y="184677846"/>
          <a:ext cx="1238250" cy="825499"/>
        </a:xfrm>
        <a:prstGeom prst="rect">
          <a:avLst/>
        </a:prstGeom>
      </xdr:spPr>
    </xdr:pic>
    <xdr:clientData/>
  </xdr:twoCellAnchor>
  <xdr:twoCellAnchor>
    <xdr:from>
      <xdr:col>2</xdr:col>
      <xdr:colOff>8160</xdr:colOff>
      <xdr:row>581</xdr:row>
      <xdr:rowOff>141736</xdr:rowOff>
    </xdr:from>
    <xdr:to>
      <xdr:col>3</xdr:col>
      <xdr:colOff>2342</xdr:colOff>
      <xdr:row>585</xdr:row>
      <xdr:rowOff>42237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1" b="15548"/>
        <a:stretch/>
      </xdr:blipFill>
      <xdr:spPr>
        <a:xfrm rot="20601562">
          <a:off x="1413098" y="192082392"/>
          <a:ext cx="863338" cy="80537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</xdr:colOff>
      <xdr:row>790</xdr:row>
      <xdr:rowOff>71438</xdr:rowOff>
    </xdr:from>
    <xdr:to>
      <xdr:col>2</xdr:col>
      <xdr:colOff>845343</xdr:colOff>
      <xdr:row>791</xdr:row>
      <xdr:rowOff>631031</xdr:rowOff>
    </xdr:to>
    <xdr:pic>
      <xdr:nvPicPr>
        <xdr:cNvPr id="320" name="Рисунок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60723063"/>
          <a:ext cx="821531" cy="126206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1012033</xdr:colOff>
      <xdr:row>69</xdr:row>
      <xdr:rowOff>11907</xdr:rowOff>
    </xdr:from>
    <xdr:to>
      <xdr:col>3</xdr:col>
      <xdr:colOff>95250</xdr:colOff>
      <xdr:row>69</xdr:row>
      <xdr:rowOff>809839</xdr:rowOff>
    </xdr:to>
    <xdr:pic>
      <xdr:nvPicPr>
        <xdr:cNvPr id="352" name="Рисунок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3" y="26241376"/>
          <a:ext cx="1071561" cy="79793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869157</xdr:colOff>
      <xdr:row>69</xdr:row>
      <xdr:rowOff>892971</xdr:rowOff>
    </xdr:from>
    <xdr:to>
      <xdr:col>2</xdr:col>
      <xdr:colOff>844699</xdr:colOff>
      <xdr:row>70</xdr:row>
      <xdr:rowOff>738188</xdr:rowOff>
    </xdr:to>
    <xdr:pic>
      <xdr:nvPicPr>
        <xdr:cNvPr id="353" name="Рисунок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07" y="27122440"/>
          <a:ext cx="1094730" cy="75009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61752</xdr:colOff>
      <xdr:row>72</xdr:row>
      <xdr:rowOff>901220</xdr:rowOff>
    </xdr:from>
    <xdr:to>
      <xdr:col>2</xdr:col>
      <xdr:colOff>787404</xdr:colOff>
      <xdr:row>75</xdr:row>
      <xdr:rowOff>47676</xdr:rowOff>
    </xdr:to>
    <xdr:pic>
      <xdr:nvPicPr>
        <xdr:cNvPr id="355" name="Рисунок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241966">
          <a:off x="1214491" y="24120575"/>
          <a:ext cx="1230050" cy="725652"/>
        </a:xfrm>
        <a:prstGeom prst="rect">
          <a:avLst/>
        </a:prstGeom>
      </xdr:spPr>
    </xdr:pic>
    <xdr:clientData/>
  </xdr:twoCellAnchor>
  <xdr:twoCellAnchor>
    <xdr:from>
      <xdr:col>2</xdr:col>
      <xdr:colOff>35718</xdr:colOff>
      <xdr:row>586</xdr:row>
      <xdr:rowOff>202406</xdr:rowOff>
    </xdr:from>
    <xdr:to>
      <xdr:col>2</xdr:col>
      <xdr:colOff>836881</xdr:colOff>
      <xdr:row>586</xdr:row>
      <xdr:rowOff>845343</xdr:rowOff>
    </xdr:to>
    <xdr:pic>
      <xdr:nvPicPr>
        <xdr:cNvPr id="346" name="Рисунок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193274156"/>
          <a:ext cx="801163" cy="64293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1043085</xdr:colOff>
      <xdr:row>919</xdr:row>
      <xdr:rowOff>25496</xdr:rowOff>
    </xdr:from>
    <xdr:to>
      <xdr:col>3</xdr:col>
      <xdr:colOff>275872</xdr:colOff>
      <xdr:row>923</xdr:row>
      <xdr:rowOff>106185</xdr:rowOff>
    </xdr:to>
    <xdr:pic>
      <xdr:nvPicPr>
        <xdr:cNvPr id="354" name="Рисунок 353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59671">
          <a:off x="1328835" y="302396621"/>
          <a:ext cx="1221131" cy="890314"/>
        </a:xfrm>
        <a:prstGeom prst="rect">
          <a:avLst/>
        </a:prstGeom>
      </xdr:spPr>
    </xdr:pic>
    <xdr:clientData/>
  </xdr:twoCellAnchor>
  <xdr:twoCellAnchor>
    <xdr:from>
      <xdr:col>2</xdr:col>
      <xdr:colOff>83342</xdr:colOff>
      <xdr:row>389</xdr:row>
      <xdr:rowOff>181501</xdr:rowOff>
    </xdr:from>
    <xdr:to>
      <xdr:col>2</xdr:col>
      <xdr:colOff>797717</xdr:colOff>
      <xdr:row>393</xdr:row>
      <xdr:rowOff>59531</xdr:rowOff>
    </xdr:to>
    <xdr:pic>
      <xdr:nvPicPr>
        <xdr:cNvPr id="363" name="Рисунок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0" y="119398782"/>
          <a:ext cx="714375" cy="1306780"/>
        </a:xfrm>
        <a:prstGeom prst="rect">
          <a:avLst/>
        </a:prstGeom>
      </xdr:spPr>
    </xdr:pic>
    <xdr:clientData/>
  </xdr:twoCellAnchor>
  <xdr:twoCellAnchor>
    <xdr:from>
      <xdr:col>2</xdr:col>
      <xdr:colOff>17685</xdr:colOff>
      <xdr:row>403</xdr:row>
      <xdr:rowOff>218516</xdr:rowOff>
    </xdr:from>
    <xdr:to>
      <xdr:col>2</xdr:col>
      <xdr:colOff>849290</xdr:colOff>
      <xdr:row>403</xdr:row>
      <xdr:rowOff>646856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BEBA8EAE-BF5A-486C-A8C5-ECC9F3942E4B}">
              <a14:imgProps xmlns:a14="http://schemas.microsoft.com/office/drawing/2010/main">
                <a14:imgLayer r:embed="rId18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9353">
          <a:off x="1422623" y="130484797"/>
          <a:ext cx="831605" cy="42834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257032</xdr:colOff>
      <xdr:row>397</xdr:row>
      <xdr:rowOff>46521</xdr:rowOff>
    </xdr:from>
    <xdr:to>
      <xdr:col>2</xdr:col>
      <xdr:colOff>628612</xdr:colOff>
      <xdr:row>398</xdr:row>
      <xdr:rowOff>610106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BEBA8EAE-BF5A-486C-A8C5-ECC9F3942E4B}">
              <a14:imgProps xmlns:a14="http://schemas.microsoft.com/office/drawing/2010/main">
                <a14:imgLayer r:embed="rId185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64706">
          <a:off x="1661970" y="87200271"/>
          <a:ext cx="371580" cy="13017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14287</xdr:colOff>
      <xdr:row>857</xdr:row>
      <xdr:rowOff>21431</xdr:rowOff>
    </xdr:from>
    <xdr:to>
      <xdr:col>2</xdr:col>
      <xdr:colOff>795337</xdr:colOff>
      <xdr:row>857</xdr:row>
      <xdr:rowOff>1193006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912269">
          <a:off x="1223962" y="284395069"/>
          <a:ext cx="1171575" cy="7810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1076325</xdr:colOff>
      <xdr:row>858</xdr:row>
      <xdr:rowOff>130969</xdr:rowOff>
    </xdr:from>
    <xdr:to>
      <xdr:col>3</xdr:col>
      <xdr:colOff>123825</xdr:colOff>
      <xdr:row>858</xdr:row>
      <xdr:rowOff>854869</xdr:rowOff>
    </xdr:to>
    <xdr:pic>
      <xdr:nvPicPr>
        <xdr:cNvPr id="269" name="Рисунок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BEBA8EAE-BF5A-486C-A8C5-ECC9F3942E4B}">
              <a14:imgProps xmlns:a14="http://schemas.microsoft.com/office/drawing/2010/main">
                <a14:imgLayer r:embed="rId188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285535688"/>
          <a:ext cx="1035844" cy="7239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19048</xdr:colOff>
      <xdr:row>364</xdr:row>
      <xdr:rowOff>200025</xdr:rowOff>
    </xdr:from>
    <xdr:to>
      <xdr:col>3</xdr:col>
      <xdr:colOff>225757</xdr:colOff>
      <xdr:row>367</xdr:row>
      <xdr:rowOff>107157</xdr:rowOff>
    </xdr:to>
    <xdr:pic>
      <xdr:nvPicPr>
        <xdr:cNvPr id="115" name="Рисунок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6" y="115940681"/>
          <a:ext cx="1075865" cy="72866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161653</xdr:colOff>
      <xdr:row>369</xdr:row>
      <xdr:rowOff>97632</xdr:rowOff>
    </xdr:from>
    <xdr:to>
      <xdr:col>2</xdr:col>
      <xdr:colOff>784792</xdr:colOff>
      <xdr:row>369</xdr:row>
      <xdr:rowOff>773907</xdr:rowOff>
    </xdr:to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591" y="117255132"/>
          <a:ext cx="623139" cy="67627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266700</xdr:colOff>
      <xdr:row>0</xdr:row>
      <xdr:rowOff>161925</xdr:rowOff>
    </xdr:from>
    <xdr:to>
      <xdr:col>2</xdr:col>
      <xdr:colOff>852336</xdr:colOff>
      <xdr:row>2</xdr:row>
      <xdr:rowOff>133350</xdr:rowOff>
    </xdr:to>
    <xdr:pic>
      <xdr:nvPicPr>
        <xdr:cNvPr id="251" name="Рисунок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1925"/>
          <a:ext cx="2023911" cy="762000"/>
        </a:xfrm>
        <a:prstGeom prst="rect">
          <a:avLst/>
        </a:prstGeom>
      </xdr:spPr>
    </xdr:pic>
    <xdr:clientData/>
  </xdr:twoCellAnchor>
  <xdr:twoCellAnchor>
    <xdr:from>
      <xdr:col>2</xdr:col>
      <xdr:colOff>90924</xdr:colOff>
      <xdr:row>987</xdr:row>
      <xdr:rowOff>184331</xdr:rowOff>
    </xdr:from>
    <xdr:to>
      <xdr:col>2</xdr:col>
      <xdr:colOff>795337</xdr:colOff>
      <xdr:row>988</xdr:row>
      <xdr:rowOff>845344</xdr:rowOff>
    </xdr:to>
    <xdr:pic>
      <xdr:nvPicPr>
        <xdr:cNvPr id="359" name="Рисунок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862" y="324189112"/>
          <a:ext cx="704413" cy="98248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1012031</xdr:colOff>
      <xdr:row>978</xdr:row>
      <xdr:rowOff>85727</xdr:rowOff>
    </xdr:from>
    <xdr:to>
      <xdr:col>3</xdr:col>
      <xdr:colOff>288131</xdr:colOff>
      <xdr:row>981</xdr:row>
      <xdr:rowOff>191007</xdr:rowOff>
    </xdr:to>
    <xdr:pic>
      <xdr:nvPicPr>
        <xdr:cNvPr id="367" name="Рисунок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1" y="321149665"/>
          <a:ext cx="1264444" cy="9625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47623</xdr:colOff>
      <xdr:row>333</xdr:row>
      <xdr:rowOff>166685</xdr:rowOff>
    </xdr:from>
    <xdr:to>
      <xdr:col>2</xdr:col>
      <xdr:colOff>816840</xdr:colOff>
      <xdr:row>334</xdr:row>
      <xdr:rowOff>190498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1" y="104941685"/>
          <a:ext cx="769217" cy="4881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1107280</xdr:colOff>
      <xdr:row>632</xdr:row>
      <xdr:rowOff>4763</xdr:rowOff>
    </xdr:from>
    <xdr:to>
      <xdr:col>2</xdr:col>
      <xdr:colOff>864274</xdr:colOff>
      <xdr:row>635</xdr:row>
      <xdr:rowOff>9855</xdr:rowOff>
    </xdr:to>
    <xdr:pic>
      <xdr:nvPicPr>
        <xdr:cNvPr id="334" name="Рисунок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0" y="206316263"/>
          <a:ext cx="876182" cy="719467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1074</xdr:row>
      <xdr:rowOff>99218</xdr:rowOff>
    </xdr:from>
    <xdr:to>
      <xdr:col>2</xdr:col>
      <xdr:colOff>701988</xdr:colOff>
      <xdr:row>1074</xdr:row>
      <xdr:rowOff>714376</xdr:rowOff>
    </xdr:to>
    <xdr:pic>
      <xdr:nvPicPr>
        <xdr:cNvPr id="342" name="Рисунок 34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238664749"/>
          <a:ext cx="511488" cy="61515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226218</xdr:colOff>
      <xdr:row>1073</xdr:row>
      <xdr:rowOff>142875</xdr:rowOff>
    </xdr:from>
    <xdr:to>
      <xdr:col>2</xdr:col>
      <xdr:colOff>671274</xdr:colOff>
      <xdr:row>1073</xdr:row>
      <xdr:rowOff>666750</xdr:rowOff>
    </xdr:to>
    <xdr:pic>
      <xdr:nvPicPr>
        <xdr:cNvPr id="344" name="Рисунок 343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6" y="237934500"/>
          <a:ext cx="445056" cy="52387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95251</xdr:colOff>
      <xdr:row>713</xdr:row>
      <xdr:rowOff>261938</xdr:rowOff>
    </xdr:from>
    <xdr:to>
      <xdr:col>2</xdr:col>
      <xdr:colOff>835978</xdr:colOff>
      <xdr:row>713</xdr:row>
      <xdr:rowOff>710198</xdr:rowOff>
    </xdr:to>
    <xdr:pic>
      <xdr:nvPicPr>
        <xdr:cNvPr id="377" name="Рисунок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234838876"/>
          <a:ext cx="740727" cy="448260"/>
        </a:xfrm>
        <a:prstGeom prst="rect">
          <a:avLst/>
        </a:prstGeom>
      </xdr:spPr>
    </xdr:pic>
    <xdr:clientData/>
  </xdr:twoCellAnchor>
  <xdr:twoCellAnchor>
    <xdr:from>
      <xdr:col>2</xdr:col>
      <xdr:colOff>119064</xdr:colOff>
      <xdr:row>714</xdr:row>
      <xdr:rowOff>190037</xdr:rowOff>
    </xdr:from>
    <xdr:to>
      <xdr:col>2</xdr:col>
      <xdr:colOff>785812</xdr:colOff>
      <xdr:row>714</xdr:row>
      <xdr:rowOff>722141</xdr:rowOff>
    </xdr:to>
    <xdr:pic>
      <xdr:nvPicPr>
        <xdr:cNvPr id="378" name="Рисунок 377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2" y="235659943"/>
          <a:ext cx="666748" cy="532104"/>
        </a:xfrm>
        <a:prstGeom prst="rect">
          <a:avLst/>
        </a:prstGeom>
      </xdr:spPr>
    </xdr:pic>
    <xdr:clientData/>
  </xdr:twoCellAnchor>
  <xdr:twoCellAnchor>
    <xdr:from>
      <xdr:col>2</xdr:col>
      <xdr:colOff>142874</xdr:colOff>
      <xdr:row>719</xdr:row>
      <xdr:rowOff>166687</xdr:rowOff>
    </xdr:from>
    <xdr:to>
      <xdr:col>2</xdr:col>
      <xdr:colOff>765228</xdr:colOff>
      <xdr:row>719</xdr:row>
      <xdr:rowOff>738188</xdr:rowOff>
    </xdr:to>
    <xdr:pic>
      <xdr:nvPicPr>
        <xdr:cNvPr id="340" name="Рисунок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170330812"/>
          <a:ext cx="622354" cy="571501"/>
        </a:xfrm>
        <a:prstGeom prst="rect">
          <a:avLst/>
        </a:prstGeom>
      </xdr:spPr>
    </xdr:pic>
    <xdr:clientData/>
  </xdr:twoCellAnchor>
  <xdr:twoCellAnchor>
    <xdr:from>
      <xdr:col>2</xdr:col>
      <xdr:colOff>83343</xdr:colOff>
      <xdr:row>352</xdr:row>
      <xdr:rowOff>289586</xdr:rowOff>
    </xdr:from>
    <xdr:to>
      <xdr:col>2</xdr:col>
      <xdr:colOff>809625</xdr:colOff>
      <xdr:row>353</xdr:row>
      <xdr:rowOff>273843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1" y="105326524"/>
          <a:ext cx="726282" cy="496225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401</xdr:row>
      <xdr:rowOff>154781</xdr:rowOff>
    </xdr:from>
    <xdr:to>
      <xdr:col>2</xdr:col>
      <xdr:colOff>791258</xdr:colOff>
      <xdr:row>401</xdr:row>
      <xdr:rowOff>1083468</xdr:rowOff>
    </xdr:to>
    <xdr:pic>
      <xdr:nvPicPr>
        <xdr:cNvPr id="384" name="Рисунок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28837531"/>
          <a:ext cx="719821" cy="928687"/>
        </a:xfrm>
        <a:prstGeom prst="rect">
          <a:avLst/>
        </a:prstGeom>
      </xdr:spPr>
    </xdr:pic>
    <xdr:clientData/>
  </xdr:twoCellAnchor>
  <xdr:twoCellAnchor>
    <xdr:from>
      <xdr:col>2</xdr:col>
      <xdr:colOff>163398</xdr:colOff>
      <xdr:row>1075</xdr:row>
      <xdr:rowOff>142875</xdr:rowOff>
    </xdr:from>
    <xdr:to>
      <xdr:col>2</xdr:col>
      <xdr:colOff>663934</xdr:colOff>
      <xdr:row>1077</xdr:row>
      <xdr:rowOff>201084</xdr:rowOff>
    </xdr:to>
    <xdr:pic>
      <xdr:nvPicPr>
        <xdr:cNvPr id="389" name="Рисунок 38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336" y="245745000"/>
          <a:ext cx="500536" cy="939272"/>
        </a:xfrm>
        <a:prstGeom prst="rect">
          <a:avLst/>
        </a:prstGeom>
      </xdr:spPr>
    </xdr:pic>
    <xdr:clientData/>
  </xdr:twoCellAnchor>
  <xdr:twoCellAnchor>
    <xdr:from>
      <xdr:col>2</xdr:col>
      <xdr:colOff>48334</xdr:colOff>
      <xdr:row>760</xdr:row>
      <xdr:rowOff>183159</xdr:rowOff>
    </xdr:from>
    <xdr:to>
      <xdr:col>2</xdr:col>
      <xdr:colOff>848293</xdr:colOff>
      <xdr:row>764</xdr:row>
      <xdr:rowOff>142875</xdr:rowOff>
    </xdr:to>
    <xdr:pic>
      <xdr:nvPicPr>
        <xdr:cNvPr id="117" name="Рисунок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72" y="253036190"/>
          <a:ext cx="799959" cy="1007466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362</xdr:row>
      <xdr:rowOff>107158</xdr:rowOff>
    </xdr:from>
    <xdr:to>
      <xdr:col>2</xdr:col>
      <xdr:colOff>797718</xdr:colOff>
      <xdr:row>362</xdr:row>
      <xdr:rowOff>867596</xdr:rowOff>
    </xdr:to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BEBA8EAE-BF5A-486C-A8C5-ECC9F3942E4B}">
              <a14:imgProps xmlns:a14="http://schemas.microsoft.com/office/drawing/2010/main">
                <a14:imgLayer r:embed="rId20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114502408"/>
          <a:ext cx="738186" cy="76043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59531</xdr:colOff>
      <xdr:row>361</xdr:row>
      <xdr:rowOff>166688</xdr:rowOff>
    </xdr:from>
    <xdr:to>
      <xdr:col>2</xdr:col>
      <xdr:colOff>845343</xdr:colOff>
      <xdr:row>361</xdr:row>
      <xdr:rowOff>884721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113538001"/>
          <a:ext cx="785812" cy="718033"/>
        </a:xfrm>
        <a:prstGeom prst="rect">
          <a:avLst/>
        </a:prstGeom>
      </xdr:spPr>
    </xdr:pic>
    <xdr:clientData/>
  </xdr:twoCellAnchor>
  <xdr:twoCellAnchor>
    <xdr:from>
      <xdr:col>2</xdr:col>
      <xdr:colOff>35718</xdr:colOff>
      <xdr:row>331</xdr:row>
      <xdr:rowOff>202406</xdr:rowOff>
    </xdr:from>
    <xdr:to>
      <xdr:col>2</xdr:col>
      <xdr:colOff>857249</xdr:colOff>
      <xdr:row>331</xdr:row>
      <xdr:rowOff>567789</xdr:rowOff>
    </xdr:to>
    <xdr:pic>
      <xdr:nvPicPr>
        <xdr:cNvPr id="390" name="Рисунок 38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103810594"/>
          <a:ext cx="821531" cy="365383"/>
        </a:xfrm>
        <a:prstGeom prst="rect">
          <a:avLst/>
        </a:prstGeom>
      </xdr:spPr>
    </xdr:pic>
    <xdr:clientData/>
  </xdr:twoCellAnchor>
  <xdr:twoCellAnchor>
    <xdr:from>
      <xdr:col>2</xdr:col>
      <xdr:colOff>171835</xdr:colOff>
      <xdr:row>105</xdr:row>
      <xdr:rowOff>54824</xdr:rowOff>
    </xdr:from>
    <xdr:to>
      <xdr:col>2</xdr:col>
      <xdr:colOff>666688</xdr:colOff>
      <xdr:row>105</xdr:row>
      <xdr:rowOff>749350</xdr:rowOff>
    </xdr:to>
    <xdr:pic>
      <xdr:nvPicPr>
        <xdr:cNvPr id="394" name="Рисунок 39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60940">
          <a:off x="1576773" y="30606262"/>
          <a:ext cx="494853" cy="694526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662</xdr:row>
      <xdr:rowOff>59531</xdr:rowOff>
    </xdr:from>
    <xdr:to>
      <xdr:col>2</xdr:col>
      <xdr:colOff>861315</xdr:colOff>
      <xdr:row>665</xdr:row>
      <xdr:rowOff>154780</xdr:rowOff>
    </xdr:to>
    <xdr:pic>
      <xdr:nvPicPr>
        <xdr:cNvPr id="393" name="Рисунок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249995531"/>
          <a:ext cx="789877" cy="809624"/>
        </a:xfrm>
        <a:prstGeom prst="rect">
          <a:avLst/>
        </a:prstGeom>
      </xdr:spPr>
    </xdr:pic>
    <xdr:clientData/>
  </xdr:twoCellAnchor>
  <xdr:twoCellAnchor>
    <xdr:from>
      <xdr:col>2</xdr:col>
      <xdr:colOff>190502</xdr:colOff>
      <xdr:row>721</xdr:row>
      <xdr:rowOff>202405</xdr:rowOff>
    </xdr:from>
    <xdr:to>
      <xdr:col>2</xdr:col>
      <xdr:colOff>735666</xdr:colOff>
      <xdr:row>726</xdr:row>
      <xdr:rowOff>47624</xdr:rowOff>
    </xdr:to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BEBA8EAE-BF5A-486C-A8C5-ECC9F3942E4B}">
              <a14:imgProps xmlns:a14="http://schemas.microsoft.com/office/drawing/2010/main">
                <a14:imgLayer r:embed="rId21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40" y="239518030"/>
          <a:ext cx="545164" cy="109537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119062</xdr:colOff>
      <xdr:row>1070</xdr:row>
      <xdr:rowOff>95250</xdr:rowOff>
    </xdr:from>
    <xdr:to>
      <xdr:col>2</xdr:col>
      <xdr:colOff>760625</xdr:colOff>
      <xdr:row>1070</xdr:row>
      <xdr:rowOff>690563</xdr:rowOff>
    </xdr:to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52269625"/>
          <a:ext cx="641563" cy="595313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1016</xdr:row>
      <xdr:rowOff>261937</xdr:rowOff>
    </xdr:from>
    <xdr:to>
      <xdr:col>2</xdr:col>
      <xdr:colOff>810500</xdr:colOff>
      <xdr:row>1016</xdr:row>
      <xdr:rowOff>702468</xdr:rowOff>
    </xdr:to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245780718"/>
          <a:ext cx="739062" cy="440531"/>
        </a:xfrm>
        <a:prstGeom prst="rect">
          <a:avLst/>
        </a:prstGeom>
      </xdr:spPr>
    </xdr:pic>
    <xdr:clientData/>
  </xdr:twoCellAnchor>
  <xdr:twoCellAnchor>
    <xdr:from>
      <xdr:col>2</xdr:col>
      <xdr:colOff>59530</xdr:colOff>
      <xdr:row>651</xdr:row>
      <xdr:rowOff>47620</xdr:rowOff>
    </xdr:from>
    <xdr:to>
      <xdr:col>2</xdr:col>
      <xdr:colOff>820201</xdr:colOff>
      <xdr:row>653</xdr:row>
      <xdr:rowOff>59525</xdr:rowOff>
    </xdr:to>
    <xdr:pic>
      <xdr:nvPicPr>
        <xdr:cNvPr id="397" name="Рисунок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8" y="210204839"/>
          <a:ext cx="760671" cy="48815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929</xdr:row>
      <xdr:rowOff>202406</xdr:rowOff>
    </xdr:from>
    <xdr:to>
      <xdr:col>2</xdr:col>
      <xdr:colOff>773905</xdr:colOff>
      <xdr:row>935</xdr:row>
      <xdr:rowOff>119062</xdr:rowOff>
    </xdr:to>
    <xdr:pic>
      <xdr:nvPicPr>
        <xdr:cNvPr id="333" name="Рисунок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78702">
          <a:off x="1452563" y="307133625"/>
          <a:ext cx="726280" cy="126206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250031</xdr:colOff>
      <xdr:row>937</xdr:row>
      <xdr:rowOff>47626</xdr:rowOff>
    </xdr:from>
    <xdr:to>
      <xdr:col>2</xdr:col>
      <xdr:colOff>621617</xdr:colOff>
      <xdr:row>937</xdr:row>
      <xdr:rowOff>926140</xdr:rowOff>
    </xdr:to>
    <xdr:pic>
      <xdr:nvPicPr>
        <xdr:cNvPr id="398" name="Рисунок 397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82889">
          <a:off x="1654969" y="308812407"/>
          <a:ext cx="371586" cy="87851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71440</xdr:colOff>
      <xdr:row>963</xdr:row>
      <xdr:rowOff>83345</xdr:rowOff>
    </xdr:from>
    <xdr:to>
      <xdr:col>2</xdr:col>
      <xdr:colOff>775961</xdr:colOff>
      <xdr:row>966</xdr:row>
      <xdr:rowOff>178594</xdr:rowOff>
    </xdr:to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8" y="317373001"/>
          <a:ext cx="704521" cy="70246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83344</xdr:colOff>
      <xdr:row>340</xdr:row>
      <xdr:rowOff>83344</xdr:rowOff>
    </xdr:from>
    <xdr:to>
      <xdr:col>2</xdr:col>
      <xdr:colOff>774211</xdr:colOff>
      <xdr:row>342</xdr:row>
      <xdr:rowOff>202407</xdr:rowOff>
    </xdr:to>
    <xdr:pic>
      <xdr:nvPicPr>
        <xdr:cNvPr id="405" name="Рисунок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107239594"/>
          <a:ext cx="690867" cy="642938"/>
        </a:xfrm>
        <a:prstGeom prst="rect">
          <a:avLst/>
        </a:prstGeom>
      </xdr:spPr>
    </xdr:pic>
    <xdr:clientData/>
  </xdr:twoCellAnchor>
  <xdr:twoCellAnchor>
    <xdr:from>
      <xdr:col>2</xdr:col>
      <xdr:colOff>166691</xdr:colOff>
      <xdr:row>31</xdr:row>
      <xdr:rowOff>59532</xdr:rowOff>
    </xdr:from>
    <xdr:to>
      <xdr:col>2</xdr:col>
      <xdr:colOff>744777</xdr:colOff>
      <xdr:row>32</xdr:row>
      <xdr:rowOff>381001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9" y="12311063"/>
          <a:ext cx="578086" cy="738188"/>
        </a:xfrm>
        <a:prstGeom prst="rect">
          <a:avLst/>
        </a:prstGeom>
      </xdr:spPr>
    </xdr:pic>
    <xdr:clientData/>
  </xdr:twoCellAnchor>
  <xdr:twoCellAnchor>
    <xdr:from>
      <xdr:col>2</xdr:col>
      <xdr:colOff>107159</xdr:colOff>
      <xdr:row>33</xdr:row>
      <xdr:rowOff>47628</xdr:rowOff>
    </xdr:from>
    <xdr:to>
      <xdr:col>2</xdr:col>
      <xdr:colOff>746051</xdr:colOff>
      <xdr:row>34</xdr:row>
      <xdr:rowOff>392907</xdr:rowOff>
    </xdr:to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7" y="13132597"/>
          <a:ext cx="638892" cy="761998"/>
        </a:xfrm>
        <a:prstGeom prst="rect">
          <a:avLst/>
        </a:prstGeom>
      </xdr:spPr>
    </xdr:pic>
    <xdr:clientData/>
  </xdr:twoCellAnchor>
  <xdr:twoCellAnchor>
    <xdr:from>
      <xdr:col>2</xdr:col>
      <xdr:colOff>83344</xdr:colOff>
      <xdr:row>35</xdr:row>
      <xdr:rowOff>59531</xdr:rowOff>
    </xdr:from>
    <xdr:to>
      <xdr:col>2</xdr:col>
      <xdr:colOff>804741</xdr:colOff>
      <xdr:row>36</xdr:row>
      <xdr:rowOff>369094</xdr:rowOff>
    </xdr:to>
    <xdr:pic>
      <xdr:nvPicPr>
        <xdr:cNvPr id="134" name="Рисуно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13977937"/>
          <a:ext cx="721397" cy="726282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207</xdr:row>
      <xdr:rowOff>0</xdr:rowOff>
    </xdr:from>
    <xdr:to>
      <xdr:col>2</xdr:col>
      <xdr:colOff>857250</xdr:colOff>
      <xdr:row>207</xdr:row>
      <xdr:rowOff>772847</xdr:rowOff>
    </xdr:to>
    <xdr:pic>
      <xdr:nvPicPr>
        <xdr:cNvPr id="136" name="Рисунок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70473094"/>
          <a:ext cx="809624" cy="772847"/>
        </a:xfrm>
        <a:prstGeom prst="rect">
          <a:avLst/>
        </a:prstGeom>
      </xdr:spPr>
    </xdr:pic>
    <xdr:clientData/>
  </xdr:twoCellAnchor>
  <xdr:twoCellAnchor>
    <xdr:from>
      <xdr:col>2</xdr:col>
      <xdr:colOff>107156</xdr:colOff>
      <xdr:row>61</xdr:row>
      <xdr:rowOff>61546</xdr:rowOff>
    </xdr:from>
    <xdr:to>
      <xdr:col>2</xdr:col>
      <xdr:colOff>720960</xdr:colOff>
      <xdr:row>62</xdr:row>
      <xdr:rowOff>392906</xdr:rowOff>
    </xdr:to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17837577"/>
          <a:ext cx="613804" cy="783798"/>
        </a:xfrm>
        <a:prstGeom prst="rect">
          <a:avLst/>
        </a:prstGeom>
      </xdr:spPr>
    </xdr:pic>
    <xdr:clientData/>
  </xdr:twoCellAnchor>
  <xdr:twoCellAnchor>
    <xdr:from>
      <xdr:col>2</xdr:col>
      <xdr:colOff>46995</xdr:colOff>
      <xdr:row>71</xdr:row>
      <xdr:rowOff>167737</xdr:rowOff>
    </xdr:from>
    <xdr:to>
      <xdr:col>2</xdr:col>
      <xdr:colOff>839880</xdr:colOff>
      <xdr:row>71</xdr:row>
      <xdr:rowOff>683814</xdr:rowOff>
    </xdr:to>
    <xdr:pic>
      <xdr:nvPicPr>
        <xdr:cNvPr id="138" name="Рисунок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53805">
          <a:off x="1451933" y="22230018"/>
          <a:ext cx="792885" cy="516077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72</xdr:row>
      <xdr:rowOff>190501</xdr:rowOff>
    </xdr:from>
    <xdr:to>
      <xdr:col>2</xdr:col>
      <xdr:colOff>845342</xdr:colOff>
      <xdr:row>72</xdr:row>
      <xdr:rowOff>701973</xdr:rowOff>
    </xdr:to>
    <xdr:pic>
      <xdr:nvPicPr>
        <xdr:cNvPr id="139" name="Рисуно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5184">
          <a:off x="1464470" y="23157657"/>
          <a:ext cx="785810" cy="511472"/>
        </a:xfrm>
        <a:prstGeom prst="rect">
          <a:avLst/>
        </a:prstGeom>
      </xdr:spPr>
    </xdr:pic>
    <xdr:clientData/>
  </xdr:twoCellAnchor>
  <xdr:twoCellAnchor>
    <xdr:from>
      <xdr:col>2</xdr:col>
      <xdr:colOff>11908</xdr:colOff>
      <xdr:row>206</xdr:row>
      <xdr:rowOff>35721</xdr:rowOff>
    </xdr:from>
    <xdr:to>
      <xdr:col>3</xdr:col>
      <xdr:colOff>23814</xdr:colOff>
      <xdr:row>206</xdr:row>
      <xdr:rowOff>830174</xdr:rowOff>
    </xdr:to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6" y="69639659"/>
          <a:ext cx="881062" cy="794453"/>
        </a:xfrm>
        <a:prstGeom prst="rect">
          <a:avLst/>
        </a:prstGeom>
      </xdr:spPr>
    </xdr:pic>
    <xdr:clientData/>
  </xdr:twoCellAnchor>
  <xdr:twoCellAnchor>
    <xdr:from>
      <xdr:col>2</xdr:col>
      <xdr:colOff>178594</xdr:colOff>
      <xdr:row>211</xdr:row>
      <xdr:rowOff>47626</xdr:rowOff>
    </xdr:from>
    <xdr:to>
      <xdr:col>2</xdr:col>
      <xdr:colOff>750093</xdr:colOff>
      <xdr:row>211</xdr:row>
      <xdr:rowOff>469207</xdr:rowOff>
    </xdr:to>
    <xdr:pic>
      <xdr:nvPicPr>
        <xdr:cNvPr id="141" name="Рисунок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63186470"/>
          <a:ext cx="571499" cy="421581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212</xdr:row>
      <xdr:rowOff>226219</xdr:rowOff>
    </xdr:from>
    <xdr:to>
      <xdr:col>2</xdr:col>
      <xdr:colOff>847066</xdr:colOff>
      <xdr:row>214</xdr:row>
      <xdr:rowOff>130969</xdr:rowOff>
    </xdr:to>
    <xdr:pic>
      <xdr:nvPicPr>
        <xdr:cNvPr id="142" name="Рисунок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63900844"/>
          <a:ext cx="823253" cy="61912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457</xdr:row>
      <xdr:rowOff>166689</xdr:rowOff>
    </xdr:from>
    <xdr:to>
      <xdr:col>2</xdr:col>
      <xdr:colOff>857250</xdr:colOff>
      <xdr:row>459</xdr:row>
      <xdr:rowOff>167523</xdr:rowOff>
    </xdr:to>
    <xdr:pic>
      <xdr:nvPicPr>
        <xdr:cNvPr id="357" name="Рисунок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613" y="130449639"/>
          <a:ext cx="785812" cy="877134"/>
        </a:xfrm>
        <a:prstGeom prst="rect">
          <a:avLst/>
        </a:prstGeom>
      </xdr:spPr>
    </xdr:pic>
    <xdr:clientData/>
  </xdr:twoCellAnchor>
  <xdr:twoCellAnchor>
    <xdr:from>
      <xdr:col>2</xdr:col>
      <xdr:colOff>191916</xdr:colOff>
      <xdr:row>451</xdr:row>
      <xdr:rowOff>86743</xdr:rowOff>
    </xdr:from>
    <xdr:to>
      <xdr:col>2</xdr:col>
      <xdr:colOff>700116</xdr:colOff>
      <xdr:row>456</xdr:row>
      <xdr:rowOff>63174</xdr:rowOff>
    </xdr:to>
    <xdr:pic>
      <xdr:nvPicPr>
        <xdr:cNvPr id="143" name="Рисунок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67971">
          <a:off x="1596854" y="154177431"/>
          <a:ext cx="508200" cy="1047994"/>
        </a:xfrm>
        <a:prstGeom prst="rect">
          <a:avLst/>
        </a:prstGeom>
      </xdr:spPr>
    </xdr:pic>
    <xdr:clientData/>
  </xdr:twoCellAnchor>
  <xdr:twoCellAnchor>
    <xdr:from>
      <xdr:col>2</xdr:col>
      <xdr:colOff>59530</xdr:colOff>
      <xdr:row>466</xdr:row>
      <xdr:rowOff>190500</xdr:rowOff>
    </xdr:from>
    <xdr:to>
      <xdr:col>2</xdr:col>
      <xdr:colOff>855206</xdr:colOff>
      <xdr:row>468</xdr:row>
      <xdr:rowOff>202404</xdr:rowOff>
    </xdr:to>
    <xdr:pic>
      <xdr:nvPicPr>
        <xdr:cNvPr id="371" name="Рисунок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8" y="158174531"/>
          <a:ext cx="795676" cy="89296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475</xdr:row>
      <xdr:rowOff>166688</xdr:rowOff>
    </xdr:from>
    <xdr:to>
      <xdr:col>2</xdr:col>
      <xdr:colOff>834967</xdr:colOff>
      <xdr:row>477</xdr:row>
      <xdr:rowOff>169241</xdr:rowOff>
    </xdr:to>
    <xdr:pic>
      <xdr:nvPicPr>
        <xdr:cNvPr id="379" name="Рисунок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60758188"/>
          <a:ext cx="787342" cy="883616"/>
        </a:xfrm>
        <a:prstGeom prst="rect">
          <a:avLst/>
        </a:prstGeom>
      </xdr:spPr>
    </xdr:pic>
    <xdr:clientData/>
  </xdr:twoCellAnchor>
  <xdr:twoCellAnchor>
    <xdr:from>
      <xdr:col>2</xdr:col>
      <xdr:colOff>83343</xdr:colOff>
      <xdr:row>484</xdr:row>
      <xdr:rowOff>190500</xdr:rowOff>
    </xdr:from>
    <xdr:to>
      <xdr:col>2</xdr:col>
      <xdr:colOff>825976</xdr:colOff>
      <xdr:row>486</xdr:row>
      <xdr:rowOff>142875</xdr:rowOff>
    </xdr:to>
    <xdr:pic>
      <xdr:nvPicPr>
        <xdr:cNvPr id="401" name="Рисунок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1" y="163389469"/>
          <a:ext cx="742633" cy="833437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493</xdr:row>
      <xdr:rowOff>190500</xdr:rowOff>
    </xdr:from>
    <xdr:to>
      <xdr:col>2</xdr:col>
      <xdr:colOff>812771</xdr:colOff>
      <xdr:row>495</xdr:row>
      <xdr:rowOff>154781</xdr:rowOff>
    </xdr:to>
    <xdr:pic>
      <xdr:nvPicPr>
        <xdr:cNvPr id="409" name="Рисунок 40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165996938"/>
          <a:ext cx="753240" cy="845343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505</xdr:row>
      <xdr:rowOff>300294</xdr:rowOff>
    </xdr:from>
    <xdr:to>
      <xdr:col>2</xdr:col>
      <xdr:colOff>844085</xdr:colOff>
      <xdr:row>507</xdr:row>
      <xdr:rowOff>285753</xdr:rowOff>
    </xdr:to>
    <xdr:pic>
      <xdr:nvPicPr>
        <xdr:cNvPr id="410" name="Рисунок 40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70309638"/>
          <a:ext cx="796460" cy="771271"/>
        </a:xfrm>
        <a:prstGeom prst="rect">
          <a:avLst/>
        </a:prstGeom>
      </xdr:spPr>
    </xdr:pic>
    <xdr:clientData/>
  </xdr:twoCellAnchor>
  <xdr:twoCellAnchor>
    <xdr:from>
      <xdr:col>2</xdr:col>
      <xdr:colOff>35720</xdr:colOff>
      <xdr:row>515</xdr:row>
      <xdr:rowOff>11907</xdr:rowOff>
    </xdr:from>
    <xdr:to>
      <xdr:col>2</xdr:col>
      <xdr:colOff>858034</xdr:colOff>
      <xdr:row>515</xdr:row>
      <xdr:rowOff>934771</xdr:rowOff>
    </xdr:to>
    <xdr:pic>
      <xdr:nvPicPr>
        <xdr:cNvPr id="411" name="Рисунок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8" y="172926376"/>
          <a:ext cx="822314" cy="922864"/>
        </a:xfrm>
        <a:prstGeom prst="rect">
          <a:avLst/>
        </a:prstGeom>
      </xdr:spPr>
    </xdr:pic>
    <xdr:clientData/>
  </xdr:twoCellAnchor>
  <xdr:twoCellAnchor>
    <xdr:from>
      <xdr:col>1</xdr:col>
      <xdr:colOff>1023939</xdr:colOff>
      <xdr:row>510</xdr:row>
      <xdr:rowOff>47625</xdr:rowOff>
    </xdr:from>
    <xdr:to>
      <xdr:col>3</xdr:col>
      <xdr:colOff>61069</xdr:colOff>
      <xdr:row>515</xdr:row>
      <xdr:rowOff>35719</xdr:rowOff>
    </xdr:to>
    <xdr:pic>
      <xdr:nvPicPr>
        <xdr:cNvPr id="412" name="Рисунок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9" y="171890531"/>
          <a:ext cx="1025474" cy="1059657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545</xdr:row>
      <xdr:rowOff>142875</xdr:rowOff>
    </xdr:from>
    <xdr:to>
      <xdr:col>3</xdr:col>
      <xdr:colOff>392907</xdr:colOff>
      <xdr:row>546</xdr:row>
      <xdr:rowOff>404813</xdr:rowOff>
    </xdr:to>
    <xdr:pic>
      <xdr:nvPicPr>
        <xdr:cNvPr id="417" name="Рисунок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1094063"/>
          <a:ext cx="1285876" cy="8572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547</xdr:row>
      <xdr:rowOff>214313</xdr:rowOff>
    </xdr:from>
    <xdr:to>
      <xdr:col>2</xdr:col>
      <xdr:colOff>819150</xdr:colOff>
      <xdr:row>548</xdr:row>
      <xdr:rowOff>445903</xdr:rowOff>
    </xdr:to>
    <xdr:pic>
      <xdr:nvPicPr>
        <xdr:cNvPr id="418" name="Рисунок 417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182356126"/>
          <a:ext cx="771525" cy="826902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499</xdr:row>
      <xdr:rowOff>154783</xdr:rowOff>
    </xdr:from>
    <xdr:to>
      <xdr:col>2</xdr:col>
      <xdr:colOff>796742</xdr:colOff>
      <xdr:row>503</xdr:row>
      <xdr:rowOff>71438</xdr:rowOff>
    </xdr:to>
    <xdr:pic>
      <xdr:nvPicPr>
        <xdr:cNvPr id="421" name="Рисунок 420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168830627"/>
          <a:ext cx="689585" cy="773905"/>
        </a:xfrm>
        <a:prstGeom prst="rect">
          <a:avLst/>
        </a:prstGeom>
      </xdr:spPr>
    </xdr:pic>
    <xdr:clientData/>
  </xdr:twoCellAnchor>
  <xdr:twoCellAnchor>
    <xdr:from>
      <xdr:col>2</xdr:col>
      <xdr:colOff>83344</xdr:colOff>
      <xdr:row>1018</xdr:row>
      <xdr:rowOff>273843</xdr:rowOff>
    </xdr:from>
    <xdr:to>
      <xdr:col>2</xdr:col>
      <xdr:colOff>829250</xdr:colOff>
      <xdr:row>1018</xdr:row>
      <xdr:rowOff>714374</xdr:rowOff>
    </xdr:to>
    <xdr:pic>
      <xdr:nvPicPr>
        <xdr:cNvPr id="145" name="Рисунок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285630937"/>
          <a:ext cx="745906" cy="440531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1019</xdr:row>
      <xdr:rowOff>261939</xdr:rowOff>
    </xdr:from>
    <xdr:to>
      <xdr:col>2</xdr:col>
      <xdr:colOff>845344</xdr:colOff>
      <xdr:row>1019</xdr:row>
      <xdr:rowOff>638277</xdr:rowOff>
    </xdr:to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286642970"/>
          <a:ext cx="797719" cy="376338"/>
        </a:xfrm>
        <a:prstGeom prst="rect">
          <a:avLst/>
        </a:prstGeom>
      </xdr:spPr>
    </xdr:pic>
    <xdr:clientData/>
  </xdr:twoCellAnchor>
  <xdr:twoCellAnchor>
    <xdr:from>
      <xdr:col>2</xdr:col>
      <xdr:colOff>270686</xdr:colOff>
      <xdr:row>859</xdr:row>
      <xdr:rowOff>19776</xdr:rowOff>
    </xdr:from>
    <xdr:to>
      <xdr:col>2</xdr:col>
      <xdr:colOff>596080</xdr:colOff>
      <xdr:row>859</xdr:row>
      <xdr:rowOff>1102014</xdr:rowOff>
    </xdr:to>
    <xdr:pic>
      <xdr:nvPicPr>
        <xdr:cNvPr id="424" name="Рисунок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522483">
          <a:off x="1297202" y="286826854"/>
          <a:ext cx="1082238" cy="325394"/>
        </a:xfrm>
        <a:prstGeom prst="rect">
          <a:avLst/>
        </a:prstGeom>
      </xdr:spPr>
    </xdr:pic>
    <xdr:clientData/>
  </xdr:twoCellAnchor>
  <xdr:twoCellAnchor>
    <xdr:from>
      <xdr:col>2</xdr:col>
      <xdr:colOff>23814</xdr:colOff>
      <xdr:row>681</xdr:row>
      <xdr:rowOff>190501</xdr:rowOff>
    </xdr:from>
    <xdr:to>
      <xdr:col>3</xdr:col>
      <xdr:colOff>17305</xdr:colOff>
      <xdr:row>684</xdr:row>
      <xdr:rowOff>178594</xdr:rowOff>
    </xdr:to>
    <xdr:pic>
      <xdr:nvPicPr>
        <xdr:cNvPr id="430" name="Рисунок 429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27195064"/>
          <a:ext cx="862647" cy="702468"/>
        </a:xfrm>
        <a:prstGeom prst="rect">
          <a:avLst/>
        </a:prstGeom>
      </xdr:spPr>
    </xdr:pic>
    <xdr:clientData/>
  </xdr:twoCellAnchor>
  <xdr:twoCellAnchor>
    <xdr:from>
      <xdr:col>1</xdr:col>
      <xdr:colOff>404812</xdr:colOff>
      <xdr:row>1099</xdr:row>
      <xdr:rowOff>107156</xdr:rowOff>
    </xdr:from>
    <xdr:to>
      <xdr:col>2</xdr:col>
      <xdr:colOff>464343</xdr:colOff>
      <xdr:row>1099</xdr:row>
      <xdr:rowOff>401935</xdr:rowOff>
    </xdr:to>
    <xdr:pic>
      <xdr:nvPicPr>
        <xdr:cNvPr id="147" name="Рисунок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" y="316480031"/>
          <a:ext cx="1178719" cy="294779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1100</xdr:row>
      <xdr:rowOff>83345</xdr:rowOff>
    </xdr:from>
    <xdr:to>
      <xdr:col>2</xdr:col>
      <xdr:colOff>808998</xdr:colOff>
      <xdr:row>1100</xdr:row>
      <xdr:rowOff>547689</xdr:rowOff>
    </xdr:to>
    <xdr:pic>
      <xdr:nvPicPr>
        <xdr:cNvPr id="148" name="Рисуно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316944376"/>
          <a:ext cx="1856748" cy="464344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1095</xdr:row>
      <xdr:rowOff>47625</xdr:rowOff>
    </xdr:from>
    <xdr:to>
      <xdr:col>2</xdr:col>
      <xdr:colOff>321468</xdr:colOff>
      <xdr:row>1095</xdr:row>
      <xdr:rowOff>684973</xdr:rowOff>
    </xdr:to>
    <xdr:pic>
      <xdr:nvPicPr>
        <xdr:cNvPr id="149" name="Рисунок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11765156"/>
          <a:ext cx="916781" cy="637348"/>
        </a:xfrm>
        <a:prstGeom prst="rect">
          <a:avLst/>
        </a:prstGeom>
      </xdr:spPr>
    </xdr:pic>
    <xdr:clientData/>
  </xdr:twoCellAnchor>
  <xdr:twoCellAnchor>
    <xdr:from>
      <xdr:col>1</xdr:col>
      <xdr:colOff>523876</xdr:colOff>
      <xdr:row>1096</xdr:row>
      <xdr:rowOff>59530</xdr:rowOff>
    </xdr:from>
    <xdr:to>
      <xdr:col>2</xdr:col>
      <xdr:colOff>345282</xdr:colOff>
      <xdr:row>1096</xdr:row>
      <xdr:rowOff>713433</xdr:rowOff>
    </xdr:to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312491436"/>
          <a:ext cx="940594" cy="653903"/>
        </a:xfrm>
        <a:prstGeom prst="rect">
          <a:avLst/>
        </a:prstGeom>
      </xdr:spPr>
    </xdr:pic>
    <xdr:clientData/>
  </xdr:twoCellAnchor>
  <xdr:twoCellAnchor>
    <xdr:from>
      <xdr:col>1</xdr:col>
      <xdr:colOff>511969</xdr:colOff>
      <xdr:row>1097</xdr:row>
      <xdr:rowOff>47625</xdr:rowOff>
    </xdr:from>
    <xdr:to>
      <xdr:col>2</xdr:col>
      <xdr:colOff>345281</xdr:colOff>
      <xdr:row>1097</xdr:row>
      <xdr:rowOff>709805</xdr:rowOff>
    </xdr:to>
    <xdr:pic>
      <xdr:nvPicPr>
        <xdr:cNvPr id="151" name="Рисунок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19" y="313241531"/>
          <a:ext cx="952500" cy="662180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1025</xdr:row>
      <xdr:rowOff>273843</xdr:rowOff>
    </xdr:from>
    <xdr:to>
      <xdr:col>2</xdr:col>
      <xdr:colOff>845344</xdr:colOff>
      <xdr:row>1025</xdr:row>
      <xdr:rowOff>656588</xdr:rowOff>
    </xdr:to>
    <xdr:pic>
      <xdr:nvPicPr>
        <xdr:cNvPr id="112" name="Рисунок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292143656"/>
          <a:ext cx="821531" cy="382745"/>
        </a:xfrm>
        <a:prstGeom prst="rect">
          <a:avLst/>
        </a:prstGeom>
      </xdr:spPr>
    </xdr:pic>
    <xdr:clientData/>
  </xdr:twoCellAnchor>
  <xdr:twoCellAnchor>
    <xdr:from>
      <xdr:col>2</xdr:col>
      <xdr:colOff>71439</xdr:colOff>
      <xdr:row>751</xdr:row>
      <xdr:rowOff>214313</xdr:rowOff>
    </xdr:from>
    <xdr:to>
      <xdr:col>2</xdr:col>
      <xdr:colOff>825805</xdr:colOff>
      <xdr:row>751</xdr:row>
      <xdr:rowOff>976312</xdr:rowOff>
    </xdr:to>
    <xdr:pic>
      <xdr:nvPicPr>
        <xdr:cNvPr id="113" name="Рисунок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4013">
          <a:off x="1476377" y="243506626"/>
          <a:ext cx="754366" cy="761999"/>
        </a:xfrm>
        <a:prstGeom prst="rect">
          <a:avLst/>
        </a:prstGeom>
      </xdr:spPr>
    </xdr:pic>
    <xdr:clientData/>
  </xdr:twoCellAnchor>
  <xdr:twoCellAnchor>
    <xdr:from>
      <xdr:col>2</xdr:col>
      <xdr:colOff>83345</xdr:colOff>
      <xdr:row>752</xdr:row>
      <xdr:rowOff>142876</xdr:rowOff>
    </xdr:from>
    <xdr:to>
      <xdr:col>2</xdr:col>
      <xdr:colOff>821531</xdr:colOff>
      <xdr:row>752</xdr:row>
      <xdr:rowOff>923094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38776">
          <a:off x="1488283" y="244590095"/>
          <a:ext cx="738186" cy="780218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753</xdr:row>
      <xdr:rowOff>161232</xdr:rowOff>
    </xdr:from>
    <xdr:to>
      <xdr:col>2</xdr:col>
      <xdr:colOff>821532</xdr:colOff>
      <xdr:row>753</xdr:row>
      <xdr:rowOff>930928</xdr:rowOff>
    </xdr:to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245763357"/>
          <a:ext cx="750094" cy="769696"/>
        </a:xfrm>
        <a:prstGeom prst="rect">
          <a:avLst/>
        </a:prstGeom>
      </xdr:spPr>
    </xdr:pic>
    <xdr:clientData/>
  </xdr:twoCellAnchor>
  <xdr:twoCellAnchor>
    <xdr:from>
      <xdr:col>2</xdr:col>
      <xdr:colOff>59534</xdr:colOff>
      <xdr:row>754</xdr:row>
      <xdr:rowOff>154781</xdr:rowOff>
    </xdr:from>
    <xdr:to>
      <xdr:col>2</xdr:col>
      <xdr:colOff>816760</xdr:colOff>
      <xdr:row>754</xdr:row>
      <xdr:rowOff>952500</xdr:rowOff>
    </xdr:to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2" y="246911812"/>
          <a:ext cx="757226" cy="797719"/>
        </a:xfrm>
        <a:prstGeom prst="rect">
          <a:avLst/>
        </a:prstGeom>
      </xdr:spPr>
    </xdr:pic>
    <xdr:clientData/>
  </xdr:twoCellAnchor>
  <xdr:twoCellAnchor>
    <xdr:from>
      <xdr:col>2</xdr:col>
      <xdr:colOff>35719</xdr:colOff>
      <xdr:row>755</xdr:row>
      <xdr:rowOff>142875</xdr:rowOff>
    </xdr:from>
    <xdr:to>
      <xdr:col>2</xdr:col>
      <xdr:colOff>837932</xdr:colOff>
      <xdr:row>755</xdr:row>
      <xdr:rowOff>988218</xdr:rowOff>
    </xdr:to>
    <xdr:pic>
      <xdr:nvPicPr>
        <xdr:cNvPr id="125" name="Рисунок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7237">
          <a:off x="1440657" y="248054813"/>
          <a:ext cx="802213" cy="845343"/>
        </a:xfrm>
        <a:prstGeom prst="rect">
          <a:avLst/>
        </a:prstGeom>
      </xdr:spPr>
    </xdr:pic>
    <xdr:clientData/>
  </xdr:twoCellAnchor>
  <xdr:twoCellAnchor>
    <xdr:from>
      <xdr:col>2</xdr:col>
      <xdr:colOff>35718</xdr:colOff>
      <xdr:row>757</xdr:row>
      <xdr:rowOff>309562</xdr:rowOff>
    </xdr:from>
    <xdr:to>
      <xdr:col>2</xdr:col>
      <xdr:colOff>826309</xdr:colOff>
      <xdr:row>757</xdr:row>
      <xdr:rowOff>785812</xdr:rowOff>
    </xdr:to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6" y="227147437"/>
          <a:ext cx="790591" cy="476250"/>
        </a:xfrm>
        <a:prstGeom prst="rect">
          <a:avLst/>
        </a:prstGeom>
      </xdr:spPr>
    </xdr:pic>
    <xdr:clientData/>
  </xdr:twoCellAnchor>
  <xdr:twoCellAnchor>
    <xdr:from>
      <xdr:col>2</xdr:col>
      <xdr:colOff>21314</xdr:colOff>
      <xdr:row>758</xdr:row>
      <xdr:rowOff>107156</xdr:rowOff>
    </xdr:from>
    <xdr:to>
      <xdr:col>2</xdr:col>
      <xdr:colOff>833438</xdr:colOff>
      <xdr:row>758</xdr:row>
      <xdr:rowOff>997445</xdr:rowOff>
    </xdr:to>
    <xdr:pic>
      <xdr:nvPicPr>
        <xdr:cNvPr id="152" name="Рисунок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252" y="251483812"/>
          <a:ext cx="812124" cy="890289"/>
        </a:xfrm>
        <a:prstGeom prst="rect">
          <a:avLst/>
        </a:prstGeom>
      </xdr:spPr>
    </xdr:pic>
    <xdr:clientData/>
  </xdr:twoCellAnchor>
  <xdr:twoCellAnchor>
    <xdr:from>
      <xdr:col>2</xdr:col>
      <xdr:colOff>107156</xdr:colOff>
      <xdr:row>862</xdr:row>
      <xdr:rowOff>154782</xdr:rowOff>
    </xdr:from>
    <xdr:to>
      <xdr:col>2</xdr:col>
      <xdr:colOff>809624</xdr:colOff>
      <xdr:row>862</xdr:row>
      <xdr:rowOff>1191434</xdr:rowOff>
    </xdr:to>
    <xdr:pic>
      <xdr:nvPicPr>
        <xdr:cNvPr id="153" name="Рисунок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288131251"/>
          <a:ext cx="702468" cy="1036652"/>
        </a:xfrm>
        <a:prstGeom prst="rect">
          <a:avLst/>
        </a:prstGeom>
      </xdr:spPr>
    </xdr:pic>
    <xdr:clientData/>
  </xdr:twoCellAnchor>
  <xdr:twoCellAnchor>
    <xdr:from>
      <xdr:col>2</xdr:col>
      <xdr:colOff>23814</xdr:colOff>
      <xdr:row>756</xdr:row>
      <xdr:rowOff>154781</xdr:rowOff>
    </xdr:from>
    <xdr:to>
      <xdr:col>2</xdr:col>
      <xdr:colOff>821531</xdr:colOff>
      <xdr:row>756</xdr:row>
      <xdr:rowOff>977799</xdr:rowOff>
    </xdr:to>
    <xdr:pic>
      <xdr:nvPicPr>
        <xdr:cNvPr id="154" name="Рисунок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49221625"/>
          <a:ext cx="797717" cy="823018"/>
        </a:xfrm>
        <a:prstGeom prst="rect">
          <a:avLst/>
        </a:prstGeom>
      </xdr:spPr>
    </xdr:pic>
    <xdr:clientData/>
  </xdr:twoCellAnchor>
  <xdr:twoCellAnchor>
    <xdr:from>
      <xdr:col>2</xdr:col>
      <xdr:colOff>22847</xdr:colOff>
      <xdr:row>405</xdr:row>
      <xdr:rowOff>251629</xdr:rowOff>
    </xdr:from>
    <xdr:to>
      <xdr:col>3</xdr:col>
      <xdr:colOff>54571</xdr:colOff>
      <xdr:row>405</xdr:row>
      <xdr:rowOff>607523</xdr:rowOff>
    </xdr:to>
    <xdr:pic>
      <xdr:nvPicPr>
        <xdr:cNvPr id="388" name="Рисунок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12768">
          <a:off x="1427785" y="131696629"/>
          <a:ext cx="900880" cy="355894"/>
        </a:xfrm>
        <a:prstGeom prst="rect">
          <a:avLst/>
        </a:prstGeom>
      </xdr:spPr>
    </xdr:pic>
    <xdr:clientData/>
  </xdr:twoCellAnchor>
  <xdr:twoCellAnchor>
    <xdr:from>
      <xdr:col>2</xdr:col>
      <xdr:colOff>83344</xdr:colOff>
      <xdr:row>1024</xdr:row>
      <xdr:rowOff>285751</xdr:rowOff>
    </xdr:from>
    <xdr:to>
      <xdr:col>2</xdr:col>
      <xdr:colOff>821531</xdr:colOff>
      <xdr:row>1024</xdr:row>
      <xdr:rowOff>718615</xdr:rowOff>
    </xdr:to>
    <xdr:pic>
      <xdr:nvPicPr>
        <xdr:cNvPr id="155" name="Рисунок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2" y="302097282"/>
          <a:ext cx="738187" cy="432864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1065</xdr:row>
      <xdr:rowOff>297657</xdr:rowOff>
    </xdr:from>
    <xdr:to>
      <xdr:col>2</xdr:col>
      <xdr:colOff>838100</xdr:colOff>
      <xdr:row>1067</xdr:row>
      <xdr:rowOff>238126</xdr:rowOff>
    </xdr:to>
    <xdr:pic>
      <xdr:nvPicPr>
        <xdr:cNvPr id="413" name="Рисунок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312896251"/>
          <a:ext cx="790474" cy="654844"/>
        </a:xfrm>
        <a:prstGeom prst="rect">
          <a:avLst/>
        </a:prstGeom>
      </xdr:spPr>
    </xdr:pic>
    <xdr:clientData/>
  </xdr:twoCellAnchor>
  <xdr:twoCellAnchor>
    <xdr:from>
      <xdr:col>2</xdr:col>
      <xdr:colOff>71439</xdr:colOff>
      <xdr:row>995</xdr:row>
      <xdr:rowOff>71437</xdr:rowOff>
    </xdr:from>
    <xdr:to>
      <xdr:col>3</xdr:col>
      <xdr:colOff>89835</xdr:colOff>
      <xdr:row>997</xdr:row>
      <xdr:rowOff>190499</xdr:rowOff>
    </xdr:to>
    <xdr:pic>
      <xdr:nvPicPr>
        <xdr:cNvPr id="427" name="Рисунок 426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7" y="295024968"/>
          <a:ext cx="887552" cy="857250"/>
        </a:xfrm>
        <a:prstGeom prst="rect">
          <a:avLst/>
        </a:prstGeom>
      </xdr:spPr>
    </xdr:pic>
    <xdr:clientData/>
  </xdr:twoCellAnchor>
  <xdr:twoCellAnchor>
    <xdr:from>
      <xdr:col>2</xdr:col>
      <xdr:colOff>107156</xdr:colOff>
      <xdr:row>999</xdr:row>
      <xdr:rowOff>107159</xdr:rowOff>
    </xdr:from>
    <xdr:to>
      <xdr:col>2</xdr:col>
      <xdr:colOff>778931</xdr:colOff>
      <xdr:row>1001</xdr:row>
      <xdr:rowOff>35720</xdr:rowOff>
    </xdr:to>
    <xdr:pic>
      <xdr:nvPicPr>
        <xdr:cNvPr id="428" name="Рисунок 427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296418003"/>
          <a:ext cx="671775" cy="428623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371</xdr:row>
      <xdr:rowOff>309563</xdr:rowOff>
    </xdr:from>
    <xdr:to>
      <xdr:col>2</xdr:col>
      <xdr:colOff>784150</xdr:colOff>
      <xdr:row>371</xdr:row>
      <xdr:rowOff>773906</xdr:rowOff>
    </xdr:to>
    <xdr:pic>
      <xdr:nvPicPr>
        <xdr:cNvPr id="144" name="Рисунок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18681501"/>
          <a:ext cx="712713" cy="464343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374</xdr:row>
      <xdr:rowOff>11906</xdr:rowOff>
    </xdr:from>
    <xdr:to>
      <xdr:col>2</xdr:col>
      <xdr:colOff>802656</xdr:colOff>
      <xdr:row>376</xdr:row>
      <xdr:rowOff>23811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121419937"/>
          <a:ext cx="695499" cy="583405"/>
        </a:xfrm>
        <a:prstGeom prst="rect">
          <a:avLst/>
        </a:prstGeom>
      </xdr:spPr>
    </xdr:pic>
    <xdr:clientData/>
  </xdr:twoCellAnchor>
  <xdr:twoCellAnchor>
    <xdr:from>
      <xdr:col>2</xdr:col>
      <xdr:colOff>119064</xdr:colOff>
      <xdr:row>1020</xdr:row>
      <xdr:rowOff>261939</xdr:rowOff>
    </xdr:from>
    <xdr:to>
      <xdr:col>2</xdr:col>
      <xdr:colOff>729536</xdr:colOff>
      <xdr:row>1020</xdr:row>
      <xdr:rowOff>738188</xdr:rowOff>
    </xdr:to>
    <xdr:pic>
      <xdr:nvPicPr>
        <xdr:cNvPr id="159" name="Рисунок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2" y="303728439"/>
          <a:ext cx="610472" cy="476249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1021</xdr:row>
      <xdr:rowOff>250032</xdr:rowOff>
    </xdr:from>
    <xdr:to>
      <xdr:col>2</xdr:col>
      <xdr:colOff>841735</xdr:colOff>
      <xdr:row>1021</xdr:row>
      <xdr:rowOff>761999</xdr:rowOff>
    </xdr:to>
    <xdr:pic>
      <xdr:nvPicPr>
        <xdr:cNvPr id="160" name="Рисунок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304740470"/>
          <a:ext cx="794109" cy="511967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1022</xdr:row>
      <xdr:rowOff>357188</xdr:rowOff>
    </xdr:from>
    <xdr:to>
      <xdr:col>2</xdr:col>
      <xdr:colOff>836517</xdr:colOff>
      <xdr:row>1022</xdr:row>
      <xdr:rowOff>702468</xdr:rowOff>
    </xdr:to>
    <xdr:pic>
      <xdr:nvPicPr>
        <xdr:cNvPr id="161" name="Рисунок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305871563"/>
          <a:ext cx="741266" cy="345280"/>
        </a:xfrm>
        <a:prstGeom prst="rect">
          <a:avLst/>
        </a:prstGeom>
      </xdr:spPr>
    </xdr:pic>
    <xdr:clientData/>
  </xdr:twoCellAnchor>
  <xdr:twoCellAnchor>
    <xdr:from>
      <xdr:col>2</xdr:col>
      <xdr:colOff>130969</xdr:colOff>
      <xdr:row>38</xdr:row>
      <xdr:rowOff>71438</xdr:rowOff>
    </xdr:from>
    <xdr:to>
      <xdr:col>2</xdr:col>
      <xdr:colOff>772445</xdr:colOff>
      <xdr:row>39</xdr:row>
      <xdr:rowOff>333375</xdr:rowOff>
    </xdr:to>
    <xdr:pic>
      <xdr:nvPicPr>
        <xdr:cNvPr id="157" name="Рисунок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36065">
          <a:off x="1535907" y="15037594"/>
          <a:ext cx="641476" cy="619125"/>
        </a:xfrm>
        <a:prstGeom prst="rect">
          <a:avLst/>
        </a:prstGeom>
      </xdr:spPr>
    </xdr:pic>
    <xdr:clientData/>
  </xdr:twoCellAnchor>
  <xdr:twoCellAnchor>
    <xdr:from>
      <xdr:col>2</xdr:col>
      <xdr:colOff>100052</xdr:colOff>
      <xdr:row>40</xdr:row>
      <xdr:rowOff>17185</xdr:rowOff>
    </xdr:from>
    <xdr:to>
      <xdr:col>2</xdr:col>
      <xdr:colOff>798975</xdr:colOff>
      <xdr:row>41</xdr:row>
      <xdr:rowOff>292832</xdr:rowOff>
    </xdr:to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3405">
          <a:off x="1504990" y="15697716"/>
          <a:ext cx="698923" cy="632835"/>
        </a:xfrm>
        <a:prstGeom prst="rect">
          <a:avLst/>
        </a:prstGeom>
      </xdr:spPr>
    </xdr:pic>
    <xdr:clientData/>
  </xdr:twoCellAnchor>
  <xdr:twoCellAnchor>
    <xdr:from>
      <xdr:col>2</xdr:col>
      <xdr:colOff>84041</xdr:colOff>
      <xdr:row>42</xdr:row>
      <xdr:rowOff>62721</xdr:rowOff>
    </xdr:from>
    <xdr:to>
      <xdr:col>2</xdr:col>
      <xdr:colOff>803040</xdr:colOff>
      <xdr:row>43</xdr:row>
      <xdr:rowOff>342653</xdr:rowOff>
    </xdr:to>
    <xdr:pic>
      <xdr:nvPicPr>
        <xdr:cNvPr id="163" name="Рисунок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58007">
          <a:off x="1488979" y="16457627"/>
          <a:ext cx="718999" cy="637120"/>
        </a:xfrm>
        <a:prstGeom prst="rect">
          <a:avLst/>
        </a:prstGeom>
      </xdr:spPr>
    </xdr:pic>
    <xdr:clientData/>
  </xdr:twoCellAnchor>
  <xdr:twoCellAnchor>
    <xdr:from>
      <xdr:col>2</xdr:col>
      <xdr:colOff>84489</xdr:colOff>
      <xdr:row>44</xdr:row>
      <xdr:rowOff>56868</xdr:rowOff>
    </xdr:from>
    <xdr:to>
      <xdr:col>2</xdr:col>
      <xdr:colOff>821481</xdr:colOff>
      <xdr:row>45</xdr:row>
      <xdr:rowOff>302407</xdr:rowOff>
    </xdr:to>
    <xdr:pic>
      <xdr:nvPicPr>
        <xdr:cNvPr id="164" name="Рисунок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90787">
          <a:off x="1489427" y="17166149"/>
          <a:ext cx="736992" cy="602727"/>
        </a:xfrm>
        <a:prstGeom prst="rect">
          <a:avLst/>
        </a:prstGeom>
      </xdr:spPr>
    </xdr:pic>
    <xdr:clientData/>
  </xdr:twoCellAnchor>
  <xdr:twoCellAnchor>
    <xdr:from>
      <xdr:col>2</xdr:col>
      <xdr:colOff>84177</xdr:colOff>
      <xdr:row>46</xdr:row>
      <xdr:rowOff>51410</xdr:rowOff>
    </xdr:from>
    <xdr:to>
      <xdr:col>2</xdr:col>
      <xdr:colOff>785073</xdr:colOff>
      <xdr:row>47</xdr:row>
      <xdr:rowOff>286900</xdr:rowOff>
    </xdr:to>
    <xdr:pic>
      <xdr:nvPicPr>
        <xdr:cNvPr id="165" name="Рисунок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00078">
          <a:off x="1489115" y="17875066"/>
          <a:ext cx="700896" cy="592678"/>
        </a:xfrm>
        <a:prstGeom prst="rect">
          <a:avLst/>
        </a:prstGeom>
      </xdr:spPr>
    </xdr:pic>
    <xdr:clientData/>
  </xdr:twoCellAnchor>
  <xdr:twoCellAnchor>
    <xdr:from>
      <xdr:col>2</xdr:col>
      <xdr:colOff>132410</xdr:colOff>
      <xdr:row>48</xdr:row>
      <xdr:rowOff>78643</xdr:rowOff>
    </xdr:from>
    <xdr:to>
      <xdr:col>2</xdr:col>
      <xdr:colOff>767294</xdr:colOff>
      <xdr:row>49</xdr:row>
      <xdr:rowOff>282145</xdr:rowOff>
    </xdr:to>
    <xdr:pic>
      <xdr:nvPicPr>
        <xdr:cNvPr id="166" name="Рисунок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4790">
          <a:off x="1537348" y="18616674"/>
          <a:ext cx="634884" cy="560690"/>
        </a:xfrm>
        <a:prstGeom prst="rect">
          <a:avLst/>
        </a:prstGeom>
      </xdr:spPr>
    </xdr:pic>
    <xdr:clientData/>
  </xdr:twoCellAnchor>
  <xdr:twoCellAnchor>
    <xdr:from>
      <xdr:col>2</xdr:col>
      <xdr:colOff>108833</xdr:colOff>
      <xdr:row>50</xdr:row>
      <xdr:rowOff>60691</xdr:rowOff>
    </xdr:from>
    <xdr:to>
      <xdr:col>2</xdr:col>
      <xdr:colOff>761301</xdr:colOff>
      <xdr:row>51</xdr:row>
      <xdr:rowOff>241789</xdr:rowOff>
    </xdr:to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10866">
          <a:off x="1513771" y="19313097"/>
          <a:ext cx="652468" cy="538286"/>
        </a:xfrm>
        <a:prstGeom prst="rect">
          <a:avLst/>
        </a:prstGeom>
      </xdr:spPr>
    </xdr:pic>
    <xdr:clientData/>
  </xdr:twoCellAnchor>
  <xdr:twoCellAnchor>
    <xdr:from>
      <xdr:col>2</xdr:col>
      <xdr:colOff>108698</xdr:colOff>
      <xdr:row>52</xdr:row>
      <xdr:rowOff>69485</xdr:rowOff>
    </xdr:from>
    <xdr:to>
      <xdr:col>2</xdr:col>
      <xdr:colOff>770269</xdr:colOff>
      <xdr:row>53</xdr:row>
      <xdr:rowOff>258484</xdr:rowOff>
    </xdr:to>
    <xdr:pic>
      <xdr:nvPicPr>
        <xdr:cNvPr id="168" name="Рисунок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6546">
          <a:off x="1513636" y="20036266"/>
          <a:ext cx="661571" cy="546187"/>
        </a:xfrm>
        <a:prstGeom prst="rect">
          <a:avLst/>
        </a:prstGeom>
      </xdr:spPr>
    </xdr:pic>
    <xdr:clientData/>
  </xdr:twoCellAnchor>
  <xdr:twoCellAnchor>
    <xdr:from>
      <xdr:col>2</xdr:col>
      <xdr:colOff>92769</xdr:colOff>
      <xdr:row>66</xdr:row>
      <xdr:rowOff>89250</xdr:rowOff>
    </xdr:from>
    <xdr:to>
      <xdr:col>2</xdr:col>
      <xdr:colOff>788085</xdr:colOff>
      <xdr:row>67</xdr:row>
      <xdr:rowOff>324886</xdr:rowOff>
    </xdr:to>
    <xdr:pic>
      <xdr:nvPicPr>
        <xdr:cNvPr id="169" name="Рисунок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07724">
          <a:off x="1497707" y="25925813"/>
          <a:ext cx="695316" cy="688073"/>
        </a:xfrm>
        <a:prstGeom prst="rect">
          <a:avLst/>
        </a:prstGeom>
      </xdr:spPr>
    </xdr:pic>
    <xdr:clientData/>
  </xdr:twoCellAnchor>
  <xdr:twoCellAnchor>
    <xdr:from>
      <xdr:col>2</xdr:col>
      <xdr:colOff>107327</xdr:colOff>
      <xdr:row>21</xdr:row>
      <xdr:rowOff>83344</xdr:rowOff>
    </xdr:from>
    <xdr:to>
      <xdr:col>2</xdr:col>
      <xdr:colOff>757859</xdr:colOff>
      <xdr:row>22</xdr:row>
      <xdr:rowOff>321468</xdr:rowOff>
    </xdr:to>
    <xdr:pic>
      <xdr:nvPicPr>
        <xdr:cNvPr id="349" name="Рисунок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502" y="8122444"/>
          <a:ext cx="650532" cy="638174"/>
        </a:xfrm>
        <a:prstGeom prst="rect">
          <a:avLst/>
        </a:prstGeom>
      </xdr:spPr>
    </xdr:pic>
    <xdr:clientData/>
  </xdr:twoCellAnchor>
  <xdr:twoCellAnchor>
    <xdr:from>
      <xdr:col>2</xdr:col>
      <xdr:colOff>83344</xdr:colOff>
      <xdr:row>23</xdr:row>
      <xdr:rowOff>35718</xdr:rowOff>
    </xdr:from>
    <xdr:to>
      <xdr:col>2</xdr:col>
      <xdr:colOff>762000</xdr:colOff>
      <xdr:row>24</xdr:row>
      <xdr:rowOff>323096</xdr:rowOff>
    </xdr:to>
    <xdr:pic>
      <xdr:nvPicPr>
        <xdr:cNvPr id="350" name="Рисунок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519" y="8874918"/>
          <a:ext cx="678656" cy="706478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25</xdr:row>
      <xdr:rowOff>23815</xdr:rowOff>
    </xdr:from>
    <xdr:to>
      <xdr:col>2</xdr:col>
      <xdr:colOff>726280</xdr:colOff>
      <xdr:row>26</xdr:row>
      <xdr:rowOff>303032</xdr:rowOff>
    </xdr:to>
    <xdr:pic>
      <xdr:nvPicPr>
        <xdr:cNvPr id="351" name="Рисунок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" y="9701215"/>
          <a:ext cx="666749" cy="698317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27</xdr:row>
      <xdr:rowOff>23812</xdr:rowOff>
    </xdr:from>
    <xdr:to>
      <xdr:col>2</xdr:col>
      <xdr:colOff>761999</xdr:colOff>
      <xdr:row>28</xdr:row>
      <xdr:rowOff>298740</xdr:rowOff>
    </xdr:to>
    <xdr:pic>
      <xdr:nvPicPr>
        <xdr:cNvPr id="360" name="Рисунок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539412"/>
          <a:ext cx="666749" cy="694028"/>
        </a:xfrm>
        <a:prstGeom prst="rect">
          <a:avLst/>
        </a:prstGeom>
      </xdr:spPr>
    </xdr:pic>
    <xdr:clientData/>
  </xdr:twoCellAnchor>
  <xdr:twoCellAnchor>
    <xdr:from>
      <xdr:col>2</xdr:col>
      <xdr:colOff>107156</xdr:colOff>
      <xdr:row>29</xdr:row>
      <xdr:rowOff>23812</xdr:rowOff>
    </xdr:from>
    <xdr:to>
      <xdr:col>2</xdr:col>
      <xdr:colOff>773905</xdr:colOff>
      <xdr:row>30</xdr:row>
      <xdr:rowOff>297656</xdr:rowOff>
    </xdr:to>
    <xdr:pic>
      <xdr:nvPicPr>
        <xdr:cNvPr id="361" name="Рисунок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331" y="11377612"/>
          <a:ext cx="666749" cy="692944"/>
        </a:xfrm>
        <a:prstGeom prst="rect">
          <a:avLst/>
        </a:prstGeom>
      </xdr:spPr>
    </xdr:pic>
    <xdr:clientData/>
  </xdr:twoCellAnchor>
  <xdr:twoCellAnchor>
    <xdr:from>
      <xdr:col>2</xdr:col>
      <xdr:colOff>166688</xdr:colOff>
      <xdr:row>8</xdr:row>
      <xdr:rowOff>35720</xdr:rowOff>
    </xdr:from>
    <xdr:to>
      <xdr:col>2</xdr:col>
      <xdr:colOff>716934</xdr:colOff>
      <xdr:row>9</xdr:row>
      <xdr:rowOff>297656</xdr:rowOff>
    </xdr:to>
    <xdr:pic>
      <xdr:nvPicPr>
        <xdr:cNvPr id="372" name="Рисунок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3" y="2197895"/>
          <a:ext cx="550246" cy="604836"/>
        </a:xfrm>
        <a:prstGeom prst="rect">
          <a:avLst/>
        </a:prstGeom>
      </xdr:spPr>
    </xdr:pic>
    <xdr:clientData/>
  </xdr:twoCellAnchor>
  <xdr:twoCellAnchor>
    <xdr:from>
      <xdr:col>2</xdr:col>
      <xdr:colOff>130968</xdr:colOff>
      <xdr:row>10</xdr:row>
      <xdr:rowOff>35720</xdr:rowOff>
    </xdr:from>
    <xdr:to>
      <xdr:col>2</xdr:col>
      <xdr:colOff>710205</xdr:colOff>
      <xdr:row>11</xdr:row>
      <xdr:rowOff>321468</xdr:rowOff>
    </xdr:to>
    <xdr:pic>
      <xdr:nvPicPr>
        <xdr:cNvPr id="373" name="Рисунок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143" y="2883695"/>
          <a:ext cx="579237" cy="647698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12</xdr:row>
      <xdr:rowOff>35720</xdr:rowOff>
    </xdr:from>
    <xdr:to>
      <xdr:col>2</xdr:col>
      <xdr:colOff>702468</xdr:colOff>
      <xdr:row>13</xdr:row>
      <xdr:rowOff>325307</xdr:rowOff>
    </xdr:to>
    <xdr:pic>
      <xdr:nvPicPr>
        <xdr:cNvPr id="375" name="Рисунок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145" y="3607595"/>
          <a:ext cx="571498" cy="651537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14</xdr:row>
      <xdr:rowOff>23813</xdr:rowOff>
    </xdr:from>
    <xdr:to>
      <xdr:col>2</xdr:col>
      <xdr:colOff>717573</xdr:colOff>
      <xdr:row>15</xdr:row>
      <xdr:rowOff>333376</xdr:rowOff>
    </xdr:to>
    <xdr:pic>
      <xdr:nvPicPr>
        <xdr:cNvPr id="376" name="Рисунок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145" y="4319588"/>
          <a:ext cx="586603" cy="671513"/>
        </a:xfrm>
        <a:prstGeom prst="rect">
          <a:avLst/>
        </a:prstGeom>
      </xdr:spPr>
    </xdr:pic>
    <xdr:clientData/>
  </xdr:twoCellAnchor>
  <xdr:twoCellAnchor>
    <xdr:from>
      <xdr:col>2</xdr:col>
      <xdr:colOff>130969</xdr:colOff>
      <xdr:row>16</xdr:row>
      <xdr:rowOff>47626</xdr:rowOff>
    </xdr:from>
    <xdr:to>
      <xdr:col>2</xdr:col>
      <xdr:colOff>702468</xdr:colOff>
      <xdr:row>17</xdr:row>
      <xdr:rowOff>335427</xdr:rowOff>
    </xdr:to>
    <xdr:pic>
      <xdr:nvPicPr>
        <xdr:cNvPr id="381" name="Рисунок 380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144" y="5067301"/>
          <a:ext cx="571499" cy="649751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18</xdr:row>
      <xdr:rowOff>35719</xdr:rowOff>
    </xdr:from>
    <xdr:to>
      <xdr:col>2</xdr:col>
      <xdr:colOff>702467</xdr:colOff>
      <xdr:row>19</xdr:row>
      <xdr:rowOff>308945</xdr:rowOff>
    </xdr:to>
    <xdr:pic>
      <xdr:nvPicPr>
        <xdr:cNvPr id="382" name="Рисунок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5779294"/>
          <a:ext cx="559592" cy="635176"/>
        </a:xfrm>
        <a:prstGeom prst="rect">
          <a:avLst/>
        </a:prstGeom>
      </xdr:spPr>
    </xdr:pic>
    <xdr:clientData/>
  </xdr:twoCellAnchor>
  <xdr:twoCellAnchor>
    <xdr:from>
      <xdr:col>2</xdr:col>
      <xdr:colOff>106256</xdr:colOff>
      <xdr:row>698</xdr:row>
      <xdr:rowOff>124970</xdr:rowOff>
    </xdr:from>
    <xdr:to>
      <xdr:col>2</xdr:col>
      <xdr:colOff>855019</xdr:colOff>
      <xdr:row>699</xdr:row>
      <xdr:rowOff>339310</xdr:rowOff>
    </xdr:to>
    <xdr:pic>
      <xdr:nvPicPr>
        <xdr:cNvPr id="426" name="Рисунок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23398">
          <a:off x="1511194" y="231642001"/>
          <a:ext cx="748763" cy="678684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690</xdr:row>
      <xdr:rowOff>166688</xdr:rowOff>
    </xdr:from>
    <xdr:to>
      <xdr:col>2</xdr:col>
      <xdr:colOff>832954</xdr:colOff>
      <xdr:row>693</xdr:row>
      <xdr:rowOff>59533</xdr:rowOff>
    </xdr:to>
    <xdr:pic>
      <xdr:nvPicPr>
        <xdr:cNvPr id="429" name="Рисунок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54476">
          <a:off x="1452564" y="229778719"/>
          <a:ext cx="785328" cy="607220"/>
        </a:xfrm>
        <a:prstGeom prst="rect">
          <a:avLst/>
        </a:prstGeom>
      </xdr:spPr>
    </xdr:pic>
    <xdr:clientData/>
  </xdr:twoCellAnchor>
  <xdr:twoCellAnchor>
    <xdr:from>
      <xdr:col>2</xdr:col>
      <xdr:colOff>59533</xdr:colOff>
      <xdr:row>688</xdr:row>
      <xdr:rowOff>83343</xdr:rowOff>
    </xdr:from>
    <xdr:to>
      <xdr:col>2</xdr:col>
      <xdr:colOff>801633</xdr:colOff>
      <xdr:row>689</xdr:row>
      <xdr:rowOff>357187</xdr:rowOff>
    </xdr:to>
    <xdr:pic>
      <xdr:nvPicPr>
        <xdr:cNvPr id="434" name="Рисунок 43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211073999"/>
          <a:ext cx="742100" cy="726281"/>
        </a:xfrm>
        <a:prstGeom prst="rect">
          <a:avLst/>
        </a:prstGeom>
      </xdr:spPr>
    </xdr:pic>
    <xdr:clientData/>
  </xdr:twoCellAnchor>
  <xdr:twoCellAnchor>
    <xdr:from>
      <xdr:col>2</xdr:col>
      <xdr:colOff>43512</xdr:colOff>
      <xdr:row>694</xdr:row>
      <xdr:rowOff>91736</xdr:rowOff>
    </xdr:from>
    <xdr:to>
      <xdr:col>2</xdr:col>
      <xdr:colOff>827709</xdr:colOff>
      <xdr:row>697</xdr:row>
      <xdr:rowOff>99989</xdr:rowOff>
    </xdr:to>
    <xdr:pic>
      <xdr:nvPicPr>
        <xdr:cNvPr id="437" name="Рисунок 436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75400">
          <a:off x="1448450" y="230656267"/>
          <a:ext cx="784197" cy="722628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700</xdr:row>
      <xdr:rowOff>83342</xdr:rowOff>
    </xdr:from>
    <xdr:to>
      <xdr:col>2</xdr:col>
      <xdr:colOff>809624</xdr:colOff>
      <xdr:row>701</xdr:row>
      <xdr:rowOff>334105</xdr:rowOff>
    </xdr:to>
    <xdr:pic>
      <xdr:nvPicPr>
        <xdr:cNvPr id="438" name="Рисунок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232529061"/>
          <a:ext cx="702467" cy="715107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702</xdr:row>
      <xdr:rowOff>95251</xdr:rowOff>
    </xdr:from>
    <xdr:to>
      <xdr:col>2</xdr:col>
      <xdr:colOff>760410</xdr:colOff>
      <xdr:row>703</xdr:row>
      <xdr:rowOff>297656</xdr:rowOff>
    </xdr:to>
    <xdr:pic>
      <xdr:nvPicPr>
        <xdr:cNvPr id="442" name="Рисунок 44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233469657"/>
          <a:ext cx="629440" cy="666749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669</xdr:row>
      <xdr:rowOff>166688</xdr:rowOff>
    </xdr:from>
    <xdr:to>
      <xdr:col>2</xdr:col>
      <xdr:colOff>833437</xdr:colOff>
      <xdr:row>671</xdr:row>
      <xdr:rowOff>40168</xdr:rowOff>
    </xdr:to>
    <xdr:pic>
      <xdr:nvPicPr>
        <xdr:cNvPr id="399" name="Рисунок 39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225468657"/>
          <a:ext cx="773905" cy="349730"/>
        </a:xfrm>
        <a:prstGeom prst="rect">
          <a:avLst/>
        </a:prstGeom>
      </xdr:spPr>
    </xdr:pic>
    <xdr:clientData/>
  </xdr:twoCellAnchor>
  <xdr:twoCellAnchor>
    <xdr:from>
      <xdr:col>1</xdr:col>
      <xdr:colOff>1083469</xdr:colOff>
      <xdr:row>791</xdr:row>
      <xdr:rowOff>666750</xdr:rowOff>
    </xdr:from>
    <xdr:to>
      <xdr:col>3</xdr:col>
      <xdr:colOff>581173</xdr:colOff>
      <xdr:row>793</xdr:row>
      <xdr:rowOff>76265</xdr:rowOff>
    </xdr:to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369219" y="246447469"/>
          <a:ext cx="1486048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113766</xdr:colOff>
      <xdr:row>792</xdr:row>
      <xdr:rowOff>268497</xdr:rowOff>
    </xdr:from>
    <xdr:to>
      <xdr:col>2</xdr:col>
      <xdr:colOff>787200</xdr:colOff>
      <xdr:row>794</xdr:row>
      <xdr:rowOff>232450</xdr:rowOff>
    </xdr:to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BEBA8EAE-BF5A-486C-A8C5-ECC9F3942E4B}">
              <a14:imgProps xmlns:a14="http://schemas.microsoft.com/office/drawing/2010/main">
                <a14:imgLayer r:embed="rId299">
                  <a14:imgEffect>
                    <a14:colorTemperature colorTemp="5900"/>
                  </a14:imgEffect>
                  <a14:imgEffect>
                    <a14:saturation sat="33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47769">
          <a:off x="1518704" y="262325060"/>
          <a:ext cx="673434" cy="583078"/>
        </a:xfrm>
        <a:prstGeom prst="rect">
          <a:avLst/>
        </a:prstGeom>
      </xdr:spPr>
    </xdr:pic>
    <xdr:clientData/>
  </xdr:twoCellAnchor>
  <xdr:twoCellAnchor>
    <xdr:from>
      <xdr:col>2</xdr:col>
      <xdr:colOff>154782</xdr:colOff>
      <xdr:row>926</xdr:row>
      <xdr:rowOff>95251</xdr:rowOff>
    </xdr:from>
    <xdr:to>
      <xdr:col>2</xdr:col>
      <xdr:colOff>718046</xdr:colOff>
      <xdr:row>926</xdr:row>
      <xdr:rowOff>869157</xdr:rowOff>
    </xdr:to>
    <xdr:pic>
      <xdr:nvPicPr>
        <xdr:cNvPr id="135" name="Рисунок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16825">
          <a:off x="1559720" y="285892876"/>
          <a:ext cx="563264" cy="7739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90471</xdr:colOff>
      <xdr:row>927</xdr:row>
      <xdr:rowOff>90469</xdr:rowOff>
    </xdr:from>
    <xdr:to>
      <xdr:col>2</xdr:col>
      <xdr:colOff>650596</xdr:colOff>
      <xdr:row>927</xdr:row>
      <xdr:rowOff>904875</xdr:rowOff>
    </xdr:to>
    <xdr:pic>
      <xdr:nvPicPr>
        <xdr:cNvPr id="170" name="Рисунок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09" y="304973813"/>
          <a:ext cx="560125" cy="8144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59532</xdr:colOff>
      <xdr:row>928</xdr:row>
      <xdr:rowOff>47628</xdr:rowOff>
    </xdr:from>
    <xdr:to>
      <xdr:col>2</xdr:col>
      <xdr:colOff>785811</xdr:colOff>
      <xdr:row>928</xdr:row>
      <xdr:rowOff>916645</xdr:rowOff>
    </xdr:to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305954909"/>
          <a:ext cx="726279" cy="86901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47625</xdr:colOff>
      <xdr:row>949</xdr:row>
      <xdr:rowOff>345282</xdr:rowOff>
    </xdr:from>
    <xdr:to>
      <xdr:col>2</xdr:col>
      <xdr:colOff>857249</xdr:colOff>
      <xdr:row>949</xdr:row>
      <xdr:rowOff>800947</xdr:rowOff>
    </xdr:to>
    <xdr:pic>
      <xdr:nvPicPr>
        <xdr:cNvPr id="130" name="Рисунок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BEBA8EAE-BF5A-486C-A8C5-ECC9F3942E4B}">
              <a14:imgProps xmlns:a14="http://schemas.microsoft.com/office/drawing/2010/main">
                <a14:imgLayer r:embed="rId304"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292405595"/>
          <a:ext cx="809624" cy="455665"/>
        </a:xfrm>
        <a:prstGeom prst="rect">
          <a:avLst/>
        </a:prstGeom>
      </xdr:spPr>
    </xdr:pic>
    <xdr:clientData/>
  </xdr:twoCellAnchor>
  <xdr:twoCellAnchor>
    <xdr:from>
      <xdr:col>4</xdr:col>
      <xdr:colOff>4953000</xdr:colOff>
      <xdr:row>947</xdr:row>
      <xdr:rowOff>428626</xdr:rowOff>
    </xdr:from>
    <xdr:to>
      <xdr:col>4</xdr:col>
      <xdr:colOff>6439048</xdr:colOff>
      <xdr:row>949</xdr:row>
      <xdr:rowOff>64359</xdr:rowOff>
    </xdr:to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7965281" y="317956407"/>
          <a:ext cx="1486048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83345</xdr:colOff>
      <xdr:row>411</xdr:row>
      <xdr:rowOff>250032</xdr:rowOff>
    </xdr:from>
    <xdr:to>
      <xdr:col>3</xdr:col>
      <xdr:colOff>11906</xdr:colOff>
      <xdr:row>412</xdr:row>
      <xdr:rowOff>266152</xdr:rowOff>
    </xdr:to>
    <xdr:pic>
      <xdr:nvPicPr>
        <xdr:cNvPr id="172" name="Рисунок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07764">
          <a:off x="1488283" y="121253251"/>
          <a:ext cx="797717" cy="468558"/>
        </a:xfrm>
        <a:prstGeom prst="rect">
          <a:avLst/>
        </a:prstGeom>
      </xdr:spPr>
    </xdr:pic>
    <xdr:clientData/>
  </xdr:twoCellAnchor>
  <xdr:twoCellAnchor>
    <xdr:from>
      <xdr:col>2</xdr:col>
      <xdr:colOff>50018</xdr:colOff>
      <xdr:row>413</xdr:row>
      <xdr:rowOff>173028</xdr:rowOff>
    </xdr:from>
    <xdr:to>
      <xdr:col>3</xdr:col>
      <xdr:colOff>7093</xdr:colOff>
      <xdr:row>414</xdr:row>
      <xdr:rowOff>263409</xdr:rowOff>
    </xdr:to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03301">
          <a:off x="1454956" y="122081122"/>
          <a:ext cx="826231" cy="459475"/>
        </a:xfrm>
        <a:prstGeom prst="rect">
          <a:avLst/>
        </a:prstGeom>
      </xdr:spPr>
    </xdr:pic>
    <xdr:clientData/>
  </xdr:twoCellAnchor>
  <xdr:twoCellAnchor>
    <xdr:from>
      <xdr:col>2</xdr:col>
      <xdr:colOff>83345</xdr:colOff>
      <xdr:row>1027</xdr:row>
      <xdr:rowOff>202407</xdr:rowOff>
    </xdr:from>
    <xdr:to>
      <xdr:col>2</xdr:col>
      <xdr:colOff>762001</xdr:colOff>
      <xdr:row>1027</xdr:row>
      <xdr:rowOff>819795</xdr:rowOff>
    </xdr:to>
    <xdr:pic>
      <xdr:nvPicPr>
        <xdr:cNvPr id="175" name="Рисунок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3" y="319932845"/>
          <a:ext cx="678656" cy="617388"/>
        </a:xfrm>
        <a:prstGeom prst="rect">
          <a:avLst/>
        </a:prstGeom>
      </xdr:spPr>
    </xdr:pic>
    <xdr:clientData/>
  </xdr:twoCellAnchor>
  <xdr:twoCellAnchor>
    <xdr:from>
      <xdr:col>2</xdr:col>
      <xdr:colOff>28692</xdr:colOff>
      <xdr:row>346</xdr:row>
      <xdr:rowOff>307315</xdr:rowOff>
    </xdr:from>
    <xdr:to>
      <xdr:col>3</xdr:col>
      <xdr:colOff>32788</xdr:colOff>
      <xdr:row>346</xdr:row>
      <xdr:rowOff>529961</xdr:rowOff>
    </xdr:to>
    <xdr:pic>
      <xdr:nvPicPr>
        <xdr:cNvPr id="402" name="Рисунок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06" t="35263" r="12760" b="38680"/>
        <a:stretch/>
      </xdr:blipFill>
      <xdr:spPr>
        <a:xfrm rot="19254653">
          <a:off x="1433630" y="108594659"/>
          <a:ext cx="873252" cy="222646"/>
        </a:xfrm>
        <a:prstGeom prst="rect">
          <a:avLst/>
        </a:prstGeom>
      </xdr:spPr>
    </xdr:pic>
    <xdr:clientData/>
  </xdr:twoCellAnchor>
  <xdr:twoCellAnchor>
    <xdr:from>
      <xdr:col>2</xdr:col>
      <xdr:colOff>108776</xdr:colOff>
      <xdr:row>347</xdr:row>
      <xdr:rowOff>117104</xdr:rowOff>
    </xdr:from>
    <xdr:to>
      <xdr:col>2</xdr:col>
      <xdr:colOff>759077</xdr:colOff>
      <xdr:row>347</xdr:row>
      <xdr:rowOff>794254</xdr:rowOff>
    </xdr:to>
    <xdr:pic>
      <xdr:nvPicPr>
        <xdr:cNvPr id="403" name="Рисунок 402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16386">
          <a:off x="1513714" y="99998635"/>
          <a:ext cx="650301" cy="677150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823</xdr:row>
      <xdr:rowOff>0</xdr:rowOff>
    </xdr:from>
    <xdr:to>
      <xdr:col>2</xdr:col>
      <xdr:colOff>845344</xdr:colOff>
      <xdr:row>824</xdr:row>
      <xdr:rowOff>40161</xdr:rowOff>
    </xdr:to>
    <xdr:pic>
      <xdr:nvPicPr>
        <xdr:cNvPr id="156" name="Рисунок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269450344"/>
          <a:ext cx="785812" cy="409255"/>
        </a:xfrm>
        <a:prstGeom prst="rect">
          <a:avLst/>
        </a:prstGeom>
      </xdr:spPr>
    </xdr:pic>
    <xdr:clientData/>
  </xdr:twoCellAnchor>
  <xdr:twoCellAnchor>
    <xdr:from>
      <xdr:col>1</xdr:col>
      <xdr:colOff>1083469</xdr:colOff>
      <xdr:row>821</xdr:row>
      <xdr:rowOff>178596</xdr:rowOff>
    </xdr:from>
    <xdr:to>
      <xdr:col>3</xdr:col>
      <xdr:colOff>59531</xdr:colOff>
      <xdr:row>822</xdr:row>
      <xdr:rowOff>261938</xdr:rowOff>
    </xdr:to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1369219" y="281523284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71439</xdr:colOff>
      <xdr:row>971</xdr:row>
      <xdr:rowOff>47624</xdr:rowOff>
    </xdr:from>
    <xdr:to>
      <xdr:col>2</xdr:col>
      <xdr:colOff>827381</xdr:colOff>
      <xdr:row>973</xdr:row>
      <xdr:rowOff>154781</xdr:rowOff>
    </xdr:to>
    <xdr:pic>
      <xdr:nvPicPr>
        <xdr:cNvPr id="174" name="Рисунок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18398">
          <a:off x="1476377" y="319075593"/>
          <a:ext cx="755942" cy="678657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44307</xdr:colOff>
      <xdr:row>974</xdr:row>
      <xdr:rowOff>15194</xdr:rowOff>
    </xdr:from>
    <xdr:to>
      <xdr:col>2</xdr:col>
      <xdr:colOff>818565</xdr:colOff>
      <xdr:row>976</xdr:row>
      <xdr:rowOff>139920</xdr:rowOff>
    </xdr:to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98961">
          <a:off x="1449245" y="319900413"/>
          <a:ext cx="774258" cy="696226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238126</xdr:colOff>
      <xdr:row>898</xdr:row>
      <xdr:rowOff>35718</xdr:rowOff>
    </xdr:from>
    <xdr:to>
      <xdr:col>2</xdr:col>
      <xdr:colOff>620017</xdr:colOff>
      <xdr:row>898</xdr:row>
      <xdr:rowOff>428625</xdr:rowOff>
    </xdr:to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4" y="282404343"/>
          <a:ext cx="381891" cy="392907"/>
        </a:xfrm>
        <a:prstGeom prst="rect">
          <a:avLst/>
        </a:prstGeom>
      </xdr:spPr>
    </xdr:pic>
    <xdr:clientData/>
  </xdr:twoCellAnchor>
  <xdr:twoCellAnchor>
    <xdr:from>
      <xdr:col>2</xdr:col>
      <xdr:colOff>178595</xdr:colOff>
      <xdr:row>898</xdr:row>
      <xdr:rowOff>452439</xdr:rowOff>
    </xdr:from>
    <xdr:to>
      <xdr:col>2</xdr:col>
      <xdr:colOff>639488</xdr:colOff>
      <xdr:row>899</xdr:row>
      <xdr:rowOff>440531</xdr:rowOff>
    </xdr:to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3" y="295024970"/>
          <a:ext cx="460893" cy="452436"/>
        </a:xfrm>
        <a:prstGeom prst="rect">
          <a:avLst/>
        </a:prstGeom>
      </xdr:spPr>
    </xdr:pic>
    <xdr:clientData/>
  </xdr:twoCellAnchor>
  <xdr:twoCellAnchor>
    <xdr:from>
      <xdr:col>2</xdr:col>
      <xdr:colOff>226219</xdr:colOff>
      <xdr:row>900</xdr:row>
      <xdr:rowOff>23812</xdr:rowOff>
    </xdr:from>
    <xdr:to>
      <xdr:col>2</xdr:col>
      <xdr:colOff>642937</xdr:colOff>
      <xdr:row>900</xdr:row>
      <xdr:rowOff>439496</xdr:rowOff>
    </xdr:to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295525031"/>
          <a:ext cx="416718" cy="415684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901</xdr:row>
      <xdr:rowOff>11906</xdr:rowOff>
    </xdr:from>
    <xdr:to>
      <xdr:col>2</xdr:col>
      <xdr:colOff>628923</xdr:colOff>
      <xdr:row>901</xdr:row>
      <xdr:rowOff>428625</xdr:rowOff>
    </xdr:to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295977469"/>
          <a:ext cx="438423" cy="416719"/>
        </a:xfrm>
        <a:prstGeom prst="rect">
          <a:avLst/>
        </a:prstGeom>
      </xdr:spPr>
    </xdr:pic>
    <xdr:clientData/>
  </xdr:twoCellAnchor>
  <xdr:twoCellAnchor>
    <xdr:from>
      <xdr:col>2</xdr:col>
      <xdr:colOff>214314</xdr:colOff>
      <xdr:row>881</xdr:row>
      <xdr:rowOff>83344</xdr:rowOff>
    </xdr:from>
    <xdr:to>
      <xdr:col>2</xdr:col>
      <xdr:colOff>615326</xdr:colOff>
      <xdr:row>881</xdr:row>
      <xdr:rowOff>488157</xdr:rowOff>
    </xdr:to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2" y="278844375"/>
          <a:ext cx="401012" cy="404813"/>
        </a:xfrm>
        <a:prstGeom prst="rect">
          <a:avLst/>
        </a:prstGeom>
      </xdr:spPr>
    </xdr:pic>
    <xdr:clientData/>
  </xdr:twoCellAnchor>
  <xdr:twoCellAnchor>
    <xdr:from>
      <xdr:col>2</xdr:col>
      <xdr:colOff>202407</xdr:colOff>
      <xdr:row>882</xdr:row>
      <xdr:rowOff>59531</xdr:rowOff>
    </xdr:from>
    <xdr:to>
      <xdr:col>2</xdr:col>
      <xdr:colOff>629010</xdr:colOff>
      <xdr:row>882</xdr:row>
      <xdr:rowOff>488156</xdr:rowOff>
    </xdr:to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345" y="279380156"/>
          <a:ext cx="426603" cy="428625"/>
        </a:xfrm>
        <a:prstGeom prst="rect">
          <a:avLst/>
        </a:prstGeom>
      </xdr:spPr>
    </xdr:pic>
    <xdr:clientData/>
  </xdr:twoCellAnchor>
  <xdr:twoCellAnchor>
    <xdr:from>
      <xdr:col>2</xdr:col>
      <xdr:colOff>178594</xdr:colOff>
      <xdr:row>883</xdr:row>
      <xdr:rowOff>47625</xdr:rowOff>
    </xdr:from>
    <xdr:to>
      <xdr:col>2</xdr:col>
      <xdr:colOff>640747</xdr:colOff>
      <xdr:row>883</xdr:row>
      <xdr:rowOff>511968</xdr:rowOff>
    </xdr:to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279927844"/>
          <a:ext cx="462153" cy="464343"/>
        </a:xfrm>
        <a:prstGeom prst="rect">
          <a:avLst/>
        </a:prstGeom>
      </xdr:spPr>
    </xdr:pic>
    <xdr:clientData/>
  </xdr:twoCellAnchor>
  <xdr:twoCellAnchor>
    <xdr:from>
      <xdr:col>2</xdr:col>
      <xdr:colOff>226218</xdr:colOff>
      <xdr:row>884</xdr:row>
      <xdr:rowOff>47624</xdr:rowOff>
    </xdr:from>
    <xdr:to>
      <xdr:col>2</xdr:col>
      <xdr:colOff>676521</xdr:colOff>
      <xdr:row>884</xdr:row>
      <xdr:rowOff>500061</xdr:rowOff>
    </xdr:to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6" y="291310218"/>
          <a:ext cx="450303" cy="452437"/>
        </a:xfrm>
        <a:prstGeom prst="rect">
          <a:avLst/>
        </a:prstGeom>
      </xdr:spPr>
    </xdr:pic>
    <xdr:clientData/>
  </xdr:twoCellAnchor>
  <xdr:twoCellAnchor>
    <xdr:from>
      <xdr:col>4</xdr:col>
      <xdr:colOff>4857750</xdr:colOff>
      <xdr:row>937</xdr:row>
      <xdr:rowOff>1000124</xdr:rowOff>
    </xdr:from>
    <xdr:to>
      <xdr:col>4</xdr:col>
      <xdr:colOff>6343798</xdr:colOff>
      <xdr:row>943</xdr:row>
      <xdr:rowOff>64358</xdr:rowOff>
    </xdr:to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7870031" y="315301312"/>
          <a:ext cx="1486048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47626</xdr:colOff>
      <xdr:row>943</xdr:row>
      <xdr:rowOff>297657</xdr:rowOff>
    </xdr:from>
    <xdr:to>
      <xdr:col>2</xdr:col>
      <xdr:colOff>809626</xdr:colOff>
      <xdr:row>943</xdr:row>
      <xdr:rowOff>677955</xdr:rowOff>
    </xdr:to>
    <xdr:pic>
      <xdr:nvPicPr>
        <xdr:cNvPr id="431" name="Рисунок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310419751"/>
          <a:ext cx="762000" cy="380298"/>
        </a:xfrm>
        <a:prstGeom prst="rect">
          <a:avLst/>
        </a:prstGeom>
      </xdr:spPr>
    </xdr:pic>
    <xdr:clientData/>
  </xdr:twoCellAnchor>
  <xdr:twoCellAnchor>
    <xdr:from>
      <xdr:col>2</xdr:col>
      <xdr:colOff>59533</xdr:colOff>
      <xdr:row>1029</xdr:row>
      <xdr:rowOff>95250</xdr:rowOff>
    </xdr:from>
    <xdr:to>
      <xdr:col>2</xdr:col>
      <xdr:colOff>373207</xdr:colOff>
      <xdr:row>1029</xdr:row>
      <xdr:rowOff>601244</xdr:rowOff>
    </xdr:to>
    <xdr:pic>
      <xdr:nvPicPr>
        <xdr:cNvPr id="408" name="Рисунок 407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333148781"/>
          <a:ext cx="313674" cy="505994"/>
        </a:xfrm>
        <a:prstGeom prst="rect">
          <a:avLst/>
        </a:prstGeom>
      </xdr:spPr>
    </xdr:pic>
    <xdr:clientData/>
  </xdr:twoCellAnchor>
  <xdr:twoCellAnchor>
    <xdr:from>
      <xdr:col>2</xdr:col>
      <xdr:colOff>292877</xdr:colOff>
      <xdr:row>1029</xdr:row>
      <xdr:rowOff>428550</xdr:rowOff>
    </xdr:from>
    <xdr:to>
      <xdr:col>2</xdr:col>
      <xdr:colOff>839354</xdr:colOff>
      <xdr:row>1029</xdr:row>
      <xdr:rowOff>964408</xdr:rowOff>
    </xdr:to>
    <xdr:pic>
      <xdr:nvPicPr>
        <xdr:cNvPr id="422" name="Рисунок 42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815" y="333482081"/>
          <a:ext cx="546477" cy="535858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1004</xdr:row>
      <xdr:rowOff>178594</xdr:rowOff>
    </xdr:from>
    <xdr:to>
      <xdr:col>2</xdr:col>
      <xdr:colOff>814470</xdr:colOff>
      <xdr:row>1004</xdr:row>
      <xdr:rowOff>857250</xdr:rowOff>
    </xdr:to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BEBA8EAE-BF5A-486C-A8C5-ECC9F3942E4B}">
              <a14:imgProps xmlns:a14="http://schemas.microsoft.com/office/drawing/2010/main">
                <a14:imgLayer r:embed="rId32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319361344"/>
          <a:ext cx="766845" cy="678656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</xdr:pic>
    <xdr:clientData/>
  </xdr:twoCellAnchor>
  <xdr:twoCellAnchor>
    <xdr:from>
      <xdr:col>2</xdr:col>
      <xdr:colOff>59532</xdr:colOff>
      <xdr:row>382</xdr:row>
      <xdr:rowOff>261937</xdr:rowOff>
    </xdr:from>
    <xdr:to>
      <xdr:col>2</xdr:col>
      <xdr:colOff>821531</xdr:colOff>
      <xdr:row>383</xdr:row>
      <xdr:rowOff>277910</xdr:rowOff>
    </xdr:to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112930781"/>
          <a:ext cx="761999" cy="563661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304</xdr:row>
      <xdr:rowOff>297657</xdr:rowOff>
    </xdr:from>
    <xdr:to>
      <xdr:col>2</xdr:col>
      <xdr:colOff>824793</xdr:colOff>
      <xdr:row>307</xdr:row>
      <xdr:rowOff>285749</xdr:rowOff>
    </xdr:to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BEBA8EAE-BF5A-486C-A8C5-ECC9F3942E4B}">
              <a14:imgProps xmlns:a14="http://schemas.microsoft.com/office/drawing/2010/main">
                <a14:imgLayer r:embed="rId328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96131063"/>
          <a:ext cx="717636" cy="952499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1031</xdr:row>
      <xdr:rowOff>297658</xdr:rowOff>
    </xdr:from>
    <xdr:to>
      <xdr:col>2</xdr:col>
      <xdr:colOff>865728</xdr:colOff>
      <xdr:row>1031</xdr:row>
      <xdr:rowOff>642938</xdr:rowOff>
    </xdr:to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339030471"/>
          <a:ext cx="841915" cy="345280"/>
        </a:xfrm>
        <a:prstGeom prst="rect">
          <a:avLst/>
        </a:prstGeom>
      </xdr:spPr>
    </xdr:pic>
    <xdr:clientData/>
  </xdr:twoCellAnchor>
  <xdr:twoCellAnchor>
    <xdr:from>
      <xdr:col>2</xdr:col>
      <xdr:colOff>83343</xdr:colOff>
      <xdr:row>354</xdr:row>
      <xdr:rowOff>214313</xdr:rowOff>
    </xdr:from>
    <xdr:to>
      <xdr:col>2</xdr:col>
      <xdr:colOff>769372</xdr:colOff>
      <xdr:row>357</xdr:row>
      <xdr:rowOff>59532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1" y="106275188"/>
          <a:ext cx="686029" cy="559594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378</xdr:row>
      <xdr:rowOff>391195</xdr:rowOff>
    </xdr:from>
    <xdr:to>
      <xdr:col>2</xdr:col>
      <xdr:colOff>761999</xdr:colOff>
      <xdr:row>378</xdr:row>
      <xdr:rowOff>941627</xdr:rowOff>
    </xdr:to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124192383"/>
          <a:ext cx="702467" cy="550432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1014</xdr:row>
      <xdr:rowOff>238126</xdr:rowOff>
    </xdr:from>
    <xdr:to>
      <xdr:col>3</xdr:col>
      <xdr:colOff>0</xdr:colOff>
      <xdr:row>1014</xdr:row>
      <xdr:rowOff>714180</xdr:rowOff>
    </xdr:to>
    <xdr:pic>
      <xdr:nvPicPr>
        <xdr:cNvPr id="192" name="Рисунок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BEBA8EAE-BF5A-486C-A8C5-ECC9F3942E4B}">
              <a14:imgProps xmlns:a14="http://schemas.microsoft.com/office/drawing/2010/main">
                <a14:imgLayer r:embed="rId333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329243532"/>
          <a:ext cx="845343" cy="476054"/>
        </a:xfrm>
        <a:prstGeom prst="rect">
          <a:avLst/>
        </a:prstGeom>
      </xdr:spPr>
    </xdr:pic>
    <xdr:clientData/>
  </xdr:twoCellAnchor>
  <xdr:twoCellAnchor>
    <xdr:from>
      <xdr:col>4</xdr:col>
      <xdr:colOff>5748339</xdr:colOff>
      <xdr:row>396</xdr:row>
      <xdr:rowOff>485775</xdr:rowOff>
    </xdr:from>
    <xdr:to>
      <xdr:col>4</xdr:col>
      <xdr:colOff>7234387</xdr:colOff>
      <xdr:row>396</xdr:row>
      <xdr:rowOff>1295400</xdr:rowOff>
    </xdr:to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760620" y="132823744"/>
          <a:ext cx="1486048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142876</xdr:colOff>
      <xdr:row>197</xdr:row>
      <xdr:rowOff>71438</xdr:rowOff>
    </xdr:from>
    <xdr:to>
      <xdr:col>2</xdr:col>
      <xdr:colOff>845344</xdr:colOff>
      <xdr:row>197</xdr:row>
      <xdr:rowOff>692026</xdr:rowOff>
    </xdr:to>
    <xdr:pic>
      <xdr:nvPicPr>
        <xdr:cNvPr id="193" name="Рисунок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4" y="62484001"/>
          <a:ext cx="702468" cy="620588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198</xdr:row>
      <xdr:rowOff>107156</xdr:rowOff>
    </xdr:from>
    <xdr:to>
      <xdr:col>2</xdr:col>
      <xdr:colOff>835215</xdr:colOff>
      <xdr:row>198</xdr:row>
      <xdr:rowOff>761999</xdr:rowOff>
    </xdr:to>
    <xdr:pic>
      <xdr:nvPicPr>
        <xdr:cNvPr id="194" name="Рисунок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63376969"/>
          <a:ext cx="763778" cy="654843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199</xdr:row>
      <xdr:rowOff>107156</xdr:rowOff>
    </xdr:from>
    <xdr:to>
      <xdr:col>2</xdr:col>
      <xdr:colOff>714374</xdr:colOff>
      <xdr:row>199</xdr:row>
      <xdr:rowOff>746601</xdr:rowOff>
    </xdr:to>
    <xdr:pic>
      <xdr:nvPicPr>
        <xdr:cNvPr id="196" name="Рисунок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8" y="64234219"/>
          <a:ext cx="523874" cy="639445"/>
        </a:xfrm>
        <a:prstGeom prst="rect">
          <a:avLst/>
        </a:prstGeom>
      </xdr:spPr>
    </xdr:pic>
    <xdr:clientData/>
  </xdr:twoCellAnchor>
  <xdr:twoCellAnchor>
    <xdr:from>
      <xdr:col>1</xdr:col>
      <xdr:colOff>571499</xdr:colOff>
      <xdr:row>1094</xdr:row>
      <xdr:rowOff>59531</xdr:rowOff>
    </xdr:from>
    <xdr:to>
      <xdr:col>2</xdr:col>
      <xdr:colOff>261936</xdr:colOff>
      <xdr:row>1094</xdr:row>
      <xdr:rowOff>1203837</xdr:rowOff>
    </xdr:to>
    <xdr:pic>
      <xdr:nvPicPr>
        <xdr:cNvPr id="453" name="Рисунок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364283625"/>
          <a:ext cx="809625" cy="1144306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292</xdr:row>
      <xdr:rowOff>107157</xdr:rowOff>
    </xdr:from>
    <xdr:to>
      <xdr:col>2</xdr:col>
      <xdr:colOff>721888</xdr:colOff>
      <xdr:row>294</xdr:row>
      <xdr:rowOff>190500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3" y="97607438"/>
          <a:ext cx="579013" cy="726281"/>
        </a:xfrm>
        <a:prstGeom prst="rect">
          <a:avLst/>
        </a:prstGeom>
      </xdr:spPr>
    </xdr:pic>
    <xdr:clientData/>
  </xdr:twoCellAnchor>
  <xdr:twoCellAnchor>
    <xdr:from>
      <xdr:col>2</xdr:col>
      <xdr:colOff>119062</xdr:colOff>
      <xdr:row>295</xdr:row>
      <xdr:rowOff>83345</xdr:rowOff>
    </xdr:from>
    <xdr:to>
      <xdr:col>2</xdr:col>
      <xdr:colOff>738187</xdr:colOff>
      <xdr:row>297</xdr:row>
      <xdr:rowOff>204718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98548033"/>
          <a:ext cx="619125" cy="764310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298</xdr:row>
      <xdr:rowOff>107157</xdr:rowOff>
    </xdr:from>
    <xdr:to>
      <xdr:col>2</xdr:col>
      <xdr:colOff>750094</xdr:colOff>
      <xdr:row>300</xdr:row>
      <xdr:rowOff>206498</xdr:rowOff>
    </xdr:to>
    <xdr:pic>
      <xdr:nvPicPr>
        <xdr:cNvPr id="198" name="Рисунок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99536251"/>
          <a:ext cx="619124" cy="742278"/>
        </a:xfrm>
        <a:prstGeom prst="rect">
          <a:avLst/>
        </a:prstGeom>
      </xdr:spPr>
    </xdr:pic>
    <xdr:clientData/>
  </xdr:twoCellAnchor>
  <xdr:twoCellAnchor>
    <xdr:from>
      <xdr:col>2</xdr:col>
      <xdr:colOff>214314</xdr:colOff>
      <xdr:row>881</xdr:row>
      <xdr:rowOff>59531</xdr:rowOff>
    </xdr:from>
    <xdr:to>
      <xdr:col>2</xdr:col>
      <xdr:colOff>663984</xdr:colOff>
      <xdr:row>881</xdr:row>
      <xdr:rowOff>511968</xdr:rowOff>
    </xdr:to>
    <xdr:pic>
      <xdr:nvPicPr>
        <xdr:cNvPr id="199" name="Рисунок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duotone>
            <a:prstClr val="black"/>
            <a:srgbClr val="FFFF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2" y="289643344"/>
          <a:ext cx="449670" cy="452437"/>
        </a:xfrm>
        <a:prstGeom prst="rect">
          <a:avLst/>
        </a:prstGeom>
      </xdr:spPr>
    </xdr:pic>
    <xdr:clientData/>
  </xdr:twoCellAnchor>
  <xdr:twoCellAnchor>
    <xdr:from>
      <xdr:col>2</xdr:col>
      <xdr:colOff>119063</xdr:colOff>
      <xdr:row>312</xdr:row>
      <xdr:rowOff>71438</xdr:rowOff>
    </xdr:from>
    <xdr:to>
      <xdr:col>2</xdr:col>
      <xdr:colOff>726280</xdr:colOff>
      <xdr:row>312</xdr:row>
      <xdr:rowOff>934255</xdr:rowOff>
    </xdr:to>
    <xdr:pic>
      <xdr:nvPicPr>
        <xdr:cNvPr id="200" name="Рисунок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03679626"/>
          <a:ext cx="607217" cy="862817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313</xdr:row>
      <xdr:rowOff>47625</xdr:rowOff>
    </xdr:from>
    <xdr:to>
      <xdr:col>2</xdr:col>
      <xdr:colOff>730403</xdr:colOff>
      <xdr:row>313</xdr:row>
      <xdr:rowOff>916781</xdr:rowOff>
    </xdr:to>
    <xdr:pic>
      <xdr:nvPicPr>
        <xdr:cNvPr id="202" name="Рисунок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104632125"/>
          <a:ext cx="635152" cy="869156"/>
        </a:xfrm>
        <a:prstGeom prst="rect">
          <a:avLst/>
        </a:prstGeom>
      </xdr:spPr>
    </xdr:pic>
    <xdr:clientData/>
  </xdr:twoCellAnchor>
  <xdr:twoCellAnchor>
    <xdr:from>
      <xdr:col>2</xdr:col>
      <xdr:colOff>83345</xdr:colOff>
      <xdr:row>705</xdr:row>
      <xdr:rowOff>250031</xdr:rowOff>
    </xdr:from>
    <xdr:to>
      <xdr:col>2</xdr:col>
      <xdr:colOff>797719</xdr:colOff>
      <xdr:row>707</xdr:row>
      <xdr:rowOff>299428</xdr:rowOff>
    </xdr:to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3" y="236827219"/>
          <a:ext cx="714374" cy="763772"/>
        </a:xfrm>
        <a:prstGeom prst="rect">
          <a:avLst/>
        </a:prstGeom>
      </xdr:spPr>
    </xdr:pic>
    <xdr:clientData/>
  </xdr:twoCellAnchor>
  <xdr:twoCellAnchor>
    <xdr:from>
      <xdr:col>2</xdr:col>
      <xdr:colOff>107158</xdr:colOff>
      <xdr:row>708</xdr:row>
      <xdr:rowOff>250030</xdr:rowOff>
    </xdr:from>
    <xdr:to>
      <xdr:col>2</xdr:col>
      <xdr:colOff>842578</xdr:colOff>
      <xdr:row>708</xdr:row>
      <xdr:rowOff>916780</xdr:rowOff>
    </xdr:to>
    <xdr:pic>
      <xdr:nvPicPr>
        <xdr:cNvPr id="204" name="Рисунок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6" y="237898780"/>
          <a:ext cx="735420" cy="6667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709</xdr:row>
      <xdr:rowOff>250032</xdr:rowOff>
    </xdr:from>
    <xdr:to>
      <xdr:col>2</xdr:col>
      <xdr:colOff>809624</xdr:colOff>
      <xdr:row>709</xdr:row>
      <xdr:rowOff>935741</xdr:rowOff>
    </xdr:to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3" y="238994157"/>
          <a:ext cx="761999" cy="685709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946</xdr:row>
      <xdr:rowOff>83344</xdr:rowOff>
    </xdr:from>
    <xdr:to>
      <xdr:col>2</xdr:col>
      <xdr:colOff>736925</xdr:colOff>
      <xdr:row>947</xdr:row>
      <xdr:rowOff>345281</xdr:rowOff>
    </xdr:to>
    <xdr:pic>
      <xdr:nvPicPr>
        <xdr:cNvPr id="207" name="Рисунок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317099157"/>
          <a:ext cx="677393" cy="7739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107156</xdr:colOff>
      <xdr:row>939</xdr:row>
      <xdr:rowOff>142875</xdr:rowOff>
    </xdr:from>
    <xdr:to>
      <xdr:col>2</xdr:col>
      <xdr:colOff>773905</xdr:colOff>
      <xdr:row>939</xdr:row>
      <xdr:rowOff>903134</xdr:rowOff>
    </xdr:to>
    <xdr:pic>
      <xdr:nvPicPr>
        <xdr:cNvPr id="208" name="Рисунок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315801375"/>
          <a:ext cx="666749" cy="760259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555</xdr:row>
      <xdr:rowOff>11906</xdr:rowOff>
    </xdr:from>
    <xdr:to>
      <xdr:col>2</xdr:col>
      <xdr:colOff>797717</xdr:colOff>
      <xdr:row>557</xdr:row>
      <xdr:rowOff>169784</xdr:rowOff>
    </xdr:to>
    <xdr:pic>
      <xdr:nvPicPr>
        <xdr:cNvPr id="209" name="Рисунок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188571187"/>
          <a:ext cx="726279" cy="77700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554</xdr:row>
      <xdr:rowOff>0</xdr:rowOff>
    </xdr:from>
    <xdr:to>
      <xdr:col>3</xdr:col>
      <xdr:colOff>228601</xdr:colOff>
      <xdr:row>555</xdr:row>
      <xdr:rowOff>73819</xdr:rowOff>
    </xdr:to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404938" y="188249719"/>
          <a:ext cx="1097757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2</xdr:col>
      <xdr:colOff>190500</xdr:colOff>
      <xdr:row>940</xdr:row>
      <xdr:rowOff>83343</xdr:rowOff>
    </xdr:from>
    <xdr:to>
      <xdr:col>2</xdr:col>
      <xdr:colOff>557834</xdr:colOff>
      <xdr:row>940</xdr:row>
      <xdr:rowOff>952499</xdr:rowOff>
    </xdr:to>
    <xdr:pic>
      <xdr:nvPicPr>
        <xdr:cNvPr id="458" name="Рисунок 457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44824">
          <a:off x="1595438" y="320921062"/>
          <a:ext cx="367334" cy="869156"/>
        </a:xfrm>
        <a:prstGeom prst="rect">
          <a:avLst/>
        </a:prstGeom>
      </xdr:spPr>
    </xdr:pic>
    <xdr:clientData/>
  </xdr:twoCellAnchor>
  <xdr:twoCellAnchor>
    <xdr:from>
      <xdr:col>2</xdr:col>
      <xdr:colOff>173809</xdr:colOff>
      <xdr:row>941</xdr:row>
      <xdr:rowOff>91533</xdr:rowOff>
    </xdr:from>
    <xdr:to>
      <xdr:col>2</xdr:col>
      <xdr:colOff>595312</xdr:colOff>
      <xdr:row>941</xdr:row>
      <xdr:rowOff>997764</xdr:rowOff>
    </xdr:to>
    <xdr:pic>
      <xdr:nvPicPr>
        <xdr:cNvPr id="465" name="Рисунок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58553">
          <a:off x="1578747" y="322012721"/>
          <a:ext cx="421503" cy="906231"/>
        </a:xfrm>
        <a:prstGeom prst="rect">
          <a:avLst/>
        </a:prstGeom>
      </xdr:spPr>
    </xdr:pic>
    <xdr:clientData/>
  </xdr:twoCellAnchor>
  <xdr:twoCellAnchor>
    <xdr:from>
      <xdr:col>2</xdr:col>
      <xdr:colOff>71439</xdr:colOff>
      <xdr:row>710</xdr:row>
      <xdr:rowOff>190500</xdr:rowOff>
    </xdr:from>
    <xdr:to>
      <xdr:col>2</xdr:col>
      <xdr:colOff>662639</xdr:colOff>
      <xdr:row>710</xdr:row>
      <xdr:rowOff>1012031</xdr:rowOff>
    </xdr:to>
    <xdr:pic>
      <xdr:nvPicPr>
        <xdr:cNvPr id="210" name="Рисунок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7" y="244447219"/>
          <a:ext cx="591200" cy="821531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711</xdr:row>
      <xdr:rowOff>273845</xdr:rowOff>
    </xdr:from>
    <xdr:to>
      <xdr:col>2</xdr:col>
      <xdr:colOff>798070</xdr:colOff>
      <xdr:row>711</xdr:row>
      <xdr:rowOff>881063</xdr:rowOff>
    </xdr:to>
    <xdr:pic>
      <xdr:nvPicPr>
        <xdr:cNvPr id="211" name="Рисунок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245625939"/>
          <a:ext cx="667100" cy="607218"/>
        </a:xfrm>
        <a:prstGeom prst="rect">
          <a:avLst/>
        </a:prstGeom>
      </xdr:spPr>
    </xdr:pic>
    <xdr:clientData/>
  </xdr:twoCellAnchor>
  <xdr:twoCellAnchor>
    <xdr:from>
      <xdr:col>2</xdr:col>
      <xdr:colOff>59533</xdr:colOff>
      <xdr:row>358</xdr:row>
      <xdr:rowOff>285749</xdr:rowOff>
    </xdr:from>
    <xdr:to>
      <xdr:col>2</xdr:col>
      <xdr:colOff>845345</xdr:colOff>
      <xdr:row>360</xdr:row>
      <xdr:rowOff>187163</xdr:rowOff>
    </xdr:to>
    <xdr:pic>
      <xdr:nvPicPr>
        <xdr:cNvPr id="213" name="Рисунок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115181062"/>
          <a:ext cx="785812" cy="615789"/>
        </a:xfrm>
        <a:prstGeom prst="rect">
          <a:avLst/>
        </a:prstGeom>
      </xdr:spPr>
    </xdr:pic>
    <xdr:clientData/>
  </xdr:twoCellAnchor>
  <xdr:twoCellAnchor>
    <xdr:from>
      <xdr:col>2</xdr:col>
      <xdr:colOff>35719</xdr:colOff>
      <xdr:row>380</xdr:row>
      <xdr:rowOff>273844</xdr:rowOff>
    </xdr:from>
    <xdr:to>
      <xdr:col>2</xdr:col>
      <xdr:colOff>822154</xdr:colOff>
      <xdr:row>380</xdr:row>
      <xdr:rowOff>892969</xdr:rowOff>
    </xdr:to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125515688"/>
          <a:ext cx="786435" cy="619125"/>
        </a:xfrm>
        <a:prstGeom prst="rect">
          <a:avLst/>
        </a:prstGeom>
      </xdr:spPr>
    </xdr:pic>
    <xdr:clientData/>
  </xdr:twoCellAnchor>
  <xdr:twoCellAnchor>
    <xdr:from>
      <xdr:col>2</xdr:col>
      <xdr:colOff>59533</xdr:colOff>
      <xdr:row>385</xdr:row>
      <xdr:rowOff>345282</xdr:rowOff>
    </xdr:from>
    <xdr:to>
      <xdr:col>2</xdr:col>
      <xdr:colOff>809625</xdr:colOff>
      <xdr:row>386</xdr:row>
      <xdr:rowOff>281610</xdr:rowOff>
    </xdr:to>
    <xdr:pic>
      <xdr:nvPicPr>
        <xdr:cNvPr id="215" name="Рисунок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128444626"/>
          <a:ext cx="750092" cy="484015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108</xdr:row>
      <xdr:rowOff>107156</xdr:rowOff>
    </xdr:from>
    <xdr:to>
      <xdr:col>2</xdr:col>
      <xdr:colOff>726077</xdr:colOff>
      <xdr:row>110</xdr:row>
      <xdr:rowOff>107156</xdr:rowOff>
    </xdr:to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45231844"/>
          <a:ext cx="618920" cy="583406"/>
        </a:xfrm>
        <a:prstGeom prst="rect">
          <a:avLst/>
        </a:prstGeom>
      </xdr:spPr>
    </xdr:pic>
    <xdr:clientData/>
  </xdr:twoCellAnchor>
  <xdr:twoCellAnchor>
    <xdr:from>
      <xdr:col>2</xdr:col>
      <xdr:colOff>119062</xdr:colOff>
      <xdr:row>55</xdr:row>
      <xdr:rowOff>107158</xdr:rowOff>
    </xdr:from>
    <xdr:to>
      <xdr:col>2</xdr:col>
      <xdr:colOff>742111</xdr:colOff>
      <xdr:row>56</xdr:row>
      <xdr:rowOff>381001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1097877"/>
          <a:ext cx="623049" cy="726280"/>
        </a:xfrm>
        <a:prstGeom prst="rect">
          <a:avLst/>
        </a:prstGeom>
      </xdr:spPr>
    </xdr:pic>
    <xdr:clientData/>
  </xdr:twoCellAnchor>
  <xdr:twoCellAnchor>
    <xdr:from>
      <xdr:col>2</xdr:col>
      <xdr:colOff>107159</xdr:colOff>
      <xdr:row>57</xdr:row>
      <xdr:rowOff>83345</xdr:rowOff>
    </xdr:from>
    <xdr:to>
      <xdr:col>2</xdr:col>
      <xdr:colOff>735969</xdr:colOff>
      <xdr:row>58</xdr:row>
      <xdr:rowOff>357188</xdr:rowOff>
    </xdr:to>
    <xdr:pic>
      <xdr:nvPicPr>
        <xdr:cNvPr id="212" name="Рисунок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7" y="21978939"/>
          <a:ext cx="628810" cy="726280"/>
        </a:xfrm>
        <a:prstGeom prst="rect">
          <a:avLst/>
        </a:prstGeom>
      </xdr:spPr>
    </xdr:pic>
    <xdr:clientData/>
  </xdr:twoCellAnchor>
  <xdr:twoCellAnchor>
    <xdr:from>
      <xdr:col>2</xdr:col>
      <xdr:colOff>83345</xdr:colOff>
      <xdr:row>59</xdr:row>
      <xdr:rowOff>83344</xdr:rowOff>
    </xdr:from>
    <xdr:to>
      <xdr:col>2</xdr:col>
      <xdr:colOff>760266</xdr:colOff>
      <xdr:row>60</xdr:row>
      <xdr:rowOff>392906</xdr:rowOff>
    </xdr:to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3" y="22883813"/>
          <a:ext cx="676921" cy="761999"/>
        </a:xfrm>
        <a:prstGeom prst="rect">
          <a:avLst/>
        </a:prstGeom>
      </xdr:spPr>
    </xdr:pic>
    <xdr:clientData/>
  </xdr:twoCellAnchor>
  <xdr:twoCellAnchor>
    <xdr:from>
      <xdr:col>2</xdr:col>
      <xdr:colOff>107156</xdr:colOff>
      <xdr:row>76</xdr:row>
      <xdr:rowOff>35719</xdr:rowOff>
    </xdr:from>
    <xdr:to>
      <xdr:col>2</xdr:col>
      <xdr:colOff>750093</xdr:colOff>
      <xdr:row>77</xdr:row>
      <xdr:rowOff>351688</xdr:rowOff>
    </xdr:to>
    <xdr:pic>
      <xdr:nvPicPr>
        <xdr:cNvPr id="217" name="Рисунок 216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32206407"/>
          <a:ext cx="642937" cy="720781"/>
        </a:xfrm>
        <a:prstGeom prst="rect">
          <a:avLst/>
        </a:prstGeom>
      </xdr:spPr>
    </xdr:pic>
    <xdr:clientData/>
  </xdr:twoCellAnchor>
  <xdr:twoCellAnchor>
    <xdr:from>
      <xdr:col>2</xdr:col>
      <xdr:colOff>130970</xdr:colOff>
      <xdr:row>78</xdr:row>
      <xdr:rowOff>35722</xdr:rowOff>
    </xdr:from>
    <xdr:to>
      <xdr:col>2</xdr:col>
      <xdr:colOff>726281</xdr:colOff>
      <xdr:row>79</xdr:row>
      <xdr:rowOff>337847</xdr:rowOff>
    </xdr:to>
    <xdr:pic>
      <xdr:nvPicPr>
        <xdr:cNvPr id="218" name="Рисунок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8" y="33016035"/>
          <a:ext cx="595311" cy="671218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80</xdr:row>
      <xdr:rowOff>71438</xdr:rowOff>
    </xdr:from>
    <xdr:to>
      <xdr:col>2</xdr:col>
      <xdr:colOff>677700</xdr:colOff>
      <xdr:row>81</xdr:row>
      <xdr:rowOff>345280</xdr:rowOff>
    </xdr:to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33789938"/>
          <a:ext cx="570543" cy="642936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82</xdr:row>
      <xdr:rowOff>35720</xdr:rowOff>
    </xdr:from>
    <xdr:to>
      <xdr:col>2</xdr:col>
      <xdr:colOff>712034</xdr:colOff>
      <xdr:row>83</xdr:row>
      <xdr:rowOff>345283</xdr:rowOff>
    </xdr:to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34492408"/>
          <a:ext cx="604877" cy="678656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84</xdr:row>
      <xdr:rowOff>23813</xdr:rowOff>
    </xdr:from>
    <xdr:to>
      <xdr:col>2</xdr:col>
      <xdr:colOff>726281</xdr:colOff>
      <xdr:row>85</xdr:row>
      <xdr:rowOff>336048</xdr:rowOff>
    </xdr:to>
    <xdr:pic>
      <xdr:nvPicPr>
        <xdr:cNvPr id="227" name="Рисунок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35218688"/>
          <a:ext cx="619124" cy="681329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853</xdr:row>
      <xdr:rowOff>83343</xdr:rowOff>
    </xdr:from>
    <xdr:to>
      <xdr:col>3</xdr:col>
      <xdr:colOff>35720</xdr:colOff>
      <xdr:row>853</xdr:row>
      <xdr:rowOff>988218</xdr:rowOff>
    </xdr:to>
    <xdr:pic>
      <xdr:nvPicPr>
        <xdr:cNvPr id="471" name="Рисунок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96406093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11907</xdr:colOff>
      <xdr:row>854</xdr:row>
      <xdr:rowOff>35718</xdr:rowOff>
    </xdr:from>
    <xdr:to>
      <xdr:col>3</xdr:col>
      <xdr:colOff>35719</xdr:colOff>
      <xdr:row>854</xdr:row>
      <xdr:rowOff>928686</xdr:rowOff>
    </xdr:to>
    <xdr:pic>
      <xdr:nvPicPr>
        <xdr:cNvPr id="472" name="Рисунок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BEBA8EAE-BF5A-486C-A8C5-ECC9F3942E4B}">
              <a14:imgProps xmlns:a14="http://schemas.microsoft.com/office/drawing/2010/main">
                <a14:imgLayer r:embed="rId368"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5" y="297346687"/>
          <a:ext cx="892968" cy="892968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855</xdr:row>
      <xdr:rowOff>35719</xdr:rowOff>
    </xdr:from>
    <xdr:to>
      <xdr:col>3</xdr:col>
      <xdr:colOff>71437</xdr:colOff>
      <xdr:row>856</xdr:row>
      <xdr:rowOff>11906</xdr:rowOff>
    </xdr:to>
    <xdr:pic>
      <xdr:nvPicPr>
        <xdr:cNvPr id="473" name="Рисунок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298334907"/>
          <a:ext cx="964406" cy="964406"/>
        </a:xfrm>
        <a:prstGeom prst="rect">
          <a:avLst/>
        </a:prstGeom>
      </xdr:spPr>
    </xdr:pic>
    <xdr:clientData/>
  </xdr:twoCellAnchor>
  <xdr:twoCellAnchor>
    <xdr:from>
      <xdr:col>4</xdr:col>
      <xdr:colOff>5655470</xdr:colOff>
      <xdr:row>852</xdr:row>
      <xdr:rowOff>11907</xdr:rowOff>
    </xdr:from>
    <xdr:to>
      <xdr:col>4</xdr:col>
      <xdr:colOff>7141518</xdr:colOff>
      <xdr:row>853</xdr:row>
      <xdr:rowOff>111983</xdr:rowOff>
    </xdr:to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667751" y="296013188"/>
          <a:ext cx="1486048" cy="421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303724</xdr:colOff>
      <xdr:row>396</xdr:row>
      <xdr:rowOff>142875</xdr:rowOff>
    </xdr:from>
    <xdr:to>
      <xdr:col>2</xdr:col>
      <xdr:colOff>625136</xdr:colOff>
      <xdr:row>396</xdr:row>
      <xdr:rowOff>1452335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58"/>
        <a:stretch/>
      </xdr:blipFill>
      <xdr:spPr>
        <a:xfrm rot="990718">
          <a:off x="1708662" y="132480844"/>
          <a:ext cx="321412" cy="1309460"/>
        </a:xfrm>
        <a:prstGeom prst="rect">
          <a:avLst/>
        </a:prstGeom>
      </xdr:spPr>
    </xdr:pic>
    <xdr:clientData/>
  </xdr:twoCellAnchor>
  <xdr:twoCellAnchor>
    <xdr:from>
      <xdr:col>3</xdr:col>
      <xdr:colOff>5929313</xdr:colOff>
      <xdr:row>199</xdr:row>
      <xdr:rowOff>202406</xdr:rowOff>
    </xdr:from>
    <xdr:to>
      <xdr:col>3</xdr:col>
      <xdr:colOff>7415361</xdr:colOff>
      <xdr:row>199</xdr:row>
      <xdr:rowOff>623952</xdr:rowOff>
    </xdr:to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034088" y="54047231"/>
          <a:ext cx="148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5584030</xdr:colOff>
      <xdr:row>300</xdr:row>
      <xdr:rowOff>250032</xdr:rowOff>
    </xdr:from>
    <xdr:to>
      <xdr:col>3</xdr:col>
      <xdr:colOff>7070078</xdr:colOff>
      <xdr:row>301</xdr:row>
      <xdr:rowOff>250032</xdr:rowOff>
    </xdr:to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041230" y="86803707"/>
          <a:ext cx="148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4595811</xdr:colOff>
      <xdr:row>310</xdr:row>
      <xdr:rowOff>273844</xdr:rowOff>
    </xdr:from>
    <xdr:to>
      <xdr:col>3</xdr:col>
      <xdr:colOff>6081859</xdr:colOff>
      <xdr:row>311</xdr:row>
      <xdr:rowOff>273844</xdr:rowOff>
    </xdr:to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043611" y="90066019"/>
          <a:ext cx="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5976937</xdr:colOff>
      <xdr:row>346</xdr:row>
      <xdr:rowOff>190500</xdr:rowOff>
    </xdr:from>
    <xdr:to>
      <xdr:col>3</xdr:col>
      <xdr:colOff>7462985</xdr:colOff>
      <xdr:row>346</xdr:row>
      <xdr:rowOff>612046</xdr:rowOff>
    </xdr:to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043612" y="95202375"/>
          <a:ext cx="0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5986462</xdr:colOff>
      <xdr:row>347</xdr:row>
      <xdr:rowOff>188119</xdr:rowOff>
    </xdr:from>
    <xdr:to>
      <xdr:col>3</xdr:col>
      <xdr:colOff>7472510</xdr:colOff>
      <xdr:row>347</xdr:row>
      <xdr:rowOff>609665</xdr:rowOff>
    </xdr:to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043612" y="96057244"/>
          <a:ext cx="0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6500812</xdr:colOff>
      <xdr:row>627</xdr:row>
      <xdr:rowOff>202407</xdr:rowOff>
    </xdr:from>
    <xdr:to>
      <xdr:col>4</xdr:col>
      <xdr:colOff>0</xdr:colOff>
      <xdr:row>629</xdr:row>
      <xdr:rowOff>109538</xdr:rowOff>
    </xdr:to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043612" y="169909332"/>
          <a:ext cx="0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6512718</xdr:colOff>
      <xdr:row>633</xdr:row>
      <xdr:rowOff>202406</xdr:rowOff>
    </xdr:from>
    <xdr:to>
      <xdr:col>4</xdr:col>
      <xdr:colOff>0</xdr:colOff>
      <xdr:row>635</xdr:row>
      <xdr:rowOff>109537</xdr:rowOff>
    </xdr:to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036468" y="171338081"/>
          <a:ext cx="2382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6510337</xdr:colOff>
      <xdr:row>651</xdr:row>
      <xdr:rowOff>200025</xdr:rowOff>
    </xdr:from>
    <xdr:to>
      <xdr:col>4</xdr:col>
      <xdr:colOff>0</xdr:colOff>
      <xdr:row>653</xdr:row>
      <xdr:rowOff>107156</xdr:rowOff>
    </xdr:to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043612" y="174945675"/>
          <a:ext cx="0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6507955</xdr:colOff>
      <xdr:row>656</xdr:row>
      <xdr:rowOff>209550</xdr:rowOff>
    </xdr:from>
    <xdr:to>
      <xdr:col>4</xdr:col>
      <xdr:colOff>0</xdr:colOff>
      <xdr:row>658</xdr:row>
      <xdr:rowOff>116681</xdr:rowOff>
    </xdr:to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041230" y="176145825"/>
          <a:ext cx="0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6493668</xdr:colOff>
      <xdr:row>658</xdr:row>
      <xdr:rowOff>207168</xdr:rowOff>
    </xdr:from>
    <xdr:to>
      <xdr:col>4</xdr:col>
      <xdr:colOff>0</xdr:colOff>
      <xdr:row>660</xdr:row>
      <xdr:rowOff>114299</xdr:rowOff>
    </xdr:to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036468" y="176619693"/>
          <a:ext cx="2382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4857750</xdr:colOff>
      <xdr:row>937</xdr:row>
      <xdr:rowOff>1000124</xdr:rowOff>
    </xdr:from>
    <xdr:to>
      <xdr:col>3</xdr:col>
      <xdr:colOff>6343798</xdr:colOff>
      <xdr:row>943</xdr:row>
      <xdr:rowOff>64358</xdr:rowOff>
    </xdr:to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038850" y="212845649"/>
          <a:ext cx="148" cy="3960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4953000</xdr:colOff>
      <xdr:row>947</xdr:row>
      <xdr:rowOff>428626</xdr:rowOff>
    </xdr:from>
    <xdr:to>
      <xdr:col>3</xdr:col>
      <xdr:colOff>6439048</xdr:colOff>
      <xdr:row>948</xdr:row>
      <xdr:rowOff>0</xdr:rowOff>
    </xdr:to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038850" y="219046426"/>
          <a:ext cx="148" cy="85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5965032</xdr:colOff>
      <xdr:row>969</xdr:row>
      <xdr:rowOff>142875</xdr:rowOff>
    </xdr:from>
    <xdr:to>
      <xdr:col>3</xdr:col>
      <xdr:colOff>7451080</xdr:colOff>
      <xdr:row>971</xdr:row>
      <xdr:rowOff>40546</xdr:rowOff>
    </xdr:to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041232" y="223951800"/>
          <a:ext cx="148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1</xdr:col>
      <xdr:colOff>250032</xdr:colOff>
      <xdr:row>173</xdr:row>
      <xdr:rowOff>59532</xdr:rowOff>
    </xdr:from>
    <xdr:to>
      <xdr:col>2</xdr:col>
      <xdr:colOff>642938</xdr:colOff>
      <xdr:row>173</xdr:row>
      <xdr:rowOff>721287</xdr:rowOff>
    </xdr:to>
    <xdr:pic>
      <xdr:nvPicPr>
        <xdr:cNvPr id="500" name="Рисунок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2" y="56447532"/>
          <a:ext cx="1512094" cy="66175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497</xdr:row>
      <xdr:rowOff>130969</xdr:rowOff>
    </xdr:from>
    <xdr:to>
      <xdr:col>2</xdr:col>
      <xdr:colOff>703412</xdr:colOff>
      <xdr:row>497</xdr:row>
      <xdr:rowOff>850193</xdr:rowOff>
    </xdr:to>
    <xdr:pic>
      <xdr:nvPicPr>
        <xdr:cNvPr id="502" name="Рисунок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" y="174557532"/>
          <a:ext cx="1644007" cy="719224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616</xdr:row>
      <xdr:rowOff>47625</xdr:rowOff>
    </xdr:from>
    <xdr:to>
      <xdr:col>2</xdr:col>
      <xdr:colOff>500062</xdr:colOff>
      <xdr:row>616</xdr:row>
      <xdr:rowOff>891904</xdr:rowOff>
    </xdr:to>
    <xdr:pic>
      <xdr:nvPicPr>
        <xdr:cNvPr id="503" name="Рисунок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212431313"/>
          <a:ext cx="1214437" cy="844279"/>
        </a:xfrm>
        <a:prstGeom prst="rect">
          <a:avLst/>
        </a:prstGeom>
      </xdr:spPr>
    </xdr:pic>
    <xdr:clientData/>
  </xdr:twoCellAnchor>
  <xdr:twoCellAnchor>
    <xdr:from>
      <xdr:col>4</xdr:col>
      <xdr:colOff>5748339</xdr:colOff>
      <xdr:row>399</xdr:row>
      <xdr:rowOff>485775</xdr:rowOff>
    </xdr:from>
    <xdr:to>
      <xdr:col>4</xdr:col>
      <xdr:colOff>7234387</xdr:colOff>
      <xdr:row>399</xdr:row>
      <xdr:rowOff>1295400</xdr:rowOff>
    </xdr:to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760620" y="131537869"/>
          <a:ext cx="1486048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1</xdr:col>
      <xdr:colOff>1012032</xdr:colOff>
      <xdr:row>399</xdr:row>
      <xdr:rowOff>83344</xdr:rowOff>
    </xdr:from>
    <xdr:to>
      <xdr:col>3</xdr:col>
      <xdr:colOff>83344</xdr:colOff>
      <xdr:row>399</xdr:row>
      <xdr:rowOff>1143000</xdr:rowOff>
    </xdr:to>
    <xdr:pic>
      <xdr:nvPicPr>
        <xdr:cNvPr id="415" name="Рисунок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2" y="153126282"/>
          <a:ext cx="105965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1048278</xdr:colOff>
      <xdr:row>704</xdr:row>
      <xdr:rowOff>180092</xdr:rowOff>
    </xdr:from>
    <xdr:to>
      <xdr:col>3</xdr:col>
      <xdr:colOff>91763</xdr:colOff>
      <xdr:row>704</xdr:row>
      <xdr:rowOff>760496</xdr:rowOff>
    </xdr:to>
    <xdr:pic>
      <xdr:nvPicPr>
        <xdr:cNvPr id="407" name="Рисунок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BEBA8EAE-BF5A-486C-A8C5-ECC9F3942E4B}">
              <a14:imgProps xmlns:a14="http://schemas.microsoft.com/office/drawing/2010/main">
                <a14:imgLayer r:embed="rId37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83113">
          <a:off x="1334028" y="240674436"/>
          <a:ext cx="1031829" cy="580404"/>
        </a:xfrm>
        <a:prstGeom prst="rect">
          <a:avLst/>
        </a:prstGeom>
      </xdr:spPr>
    </xdr:pic>
    <xdr:clientData/>
  </xdr:twoCellAnchor>
  <xdr:twoCellAnchor>
    <xdr:from>
      <xdr:col>1</xdr:col>
      <xdr:colOff>1107281</xdr:colOff>
      <xdr:row>703</xdr:row>
      <xdr:rowOff>440532</xdr:rowOff>
    </xdr:from>
    <xdr:to>
      <xdr:col>3</xdr:col>
      <xdr:colOff>83343</xdr:colOff>
      <xdr:row>704</xdr:row>
      <xdr:rowOff>273842</xdr:rowOff>
    </xdr:to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393031" y="240470532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4595812</xdr:colOff>
      <xdr:row>375</xdr:row>
      <xdr:rowOff>273844</xdr:rowOff>
    </xdr:from>
    <xdr:to>
      <xdr:col>4</xdr:col>
      <xdr:colOff>6024562</xdr:colOff>
      <xdr:row>377</xdr:row>
      <xdr:rowOff>71438</xdr:rowOff>
    </xdr:to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7608093" y="140886657"/>
          <a:ext cx="1428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107156</xdr:colOff>
      <xdr:row>903</xdr:row>
      <xdr:rowOff>154782</xdr:rowOff>
    </xdr:from>
    <xdr:to>
      <xdr:col>2</xdr:col>
      <xdr:colOff>750093</xdr:colOff>
      <xdr:row>903</xdr:row>
      <xdr:rowOff>797719</xdr:rowOff>
    </xdr:to>
    <xdr:pic>
      <xdr:nvPicPr>
        <xdr:cNvPr id="423" name="Рисунок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BEBA8EAE-BF5A-486C-A8C5-ECC9F3942E4B}">
              <a14:imgProps xmlns:a14="http://schemas.microsoft.com/office/drawing/2010/main">
                <a14:imgLayer r:embed="rId378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312741470"/>
          <a:ext cx="642937" cy="642937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903</xdr:row>
      <xdr:rowOff>0</xdr:rowOff>
    </xdr:from>
    <xdr:to>
      <xdr:col>3</xdr:col>
      <xdr:colOff>593079</xdr:colOff>
      <xdr:row>903</xdr:row>
      <xdr:rowOff>421545</xdr:rowOff>
    </xdr:to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381125" y="312586688"/>
          <a:ext cx="1486048" cy="421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71436</xdr:colOff>
      <xdr:row>863</xdr:row>
      <xdr:rowOff>178593</xdr:rowOff>
    </xdr:from>
    <xdr:to>
      <xdr:col>2</xdr:col>
      <xdr:colOff>857247</xdr:colOff>
      <xdr:row>865</xdr:row>
      <xdr:rowOff>333373</xdr:rowOff>
    </xdr:to>
    <xdr:pic>
      <xdr:nvPicPr>
        <xdr:cNvPr id="452" name="Рисунок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305323874"/>
          <a:ext cx="785811" cy="785811"/>
        </a:xfrm>
        <a:prstGeom prst="rect">
          <a:avLst/>
        </a:prstGeom>
      </xdr:spPr>
    </xdr:pic>
    <xdr:clientData/>
  </xdr:twoCellAnchor>
  <xdr:twoCellAnchor editAs="oneCell">
    <xdr:from>
      <xdr:col>2</xdr:col>
      <xdr:colOff>45541</xdr:colOff>
      <xdr:row>865</xdr:row>
      <xdr:rowOff>317004</xdr:rowOff>
    </xdr:from>
    <xdr:to>
      <xdr:col>2</xdr:col>
      <xdr:colOff>821530</xdr:colOff>
      <xdr:row>868</xdr:row>
      <xdr:rowOff>21429</xdr:rowOff>
    </xdr:to>
    <xdr:pic>
      <xdr:nvPicPr>
        <xdr:cNvPr id="459" name="Рисунок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479" y="306093317"/>
          <a:ext cx="775989" cy="775988"/>
        </a:xfrm>
        <a:prstGeom prst="rect">
          <a:avLst/>
        </a:prstGeom>
      </xdr:spPr>
    </xdr:pic>
    <xdr:clientData/>
  </xdr:twoCellAnchor>
  <xdr:twoCellAnchor editAs="oneCell">
    <xdr:from>
      <xdr:col>2</xdr:col>
      <xdr:colOff>90486</xdr:colOff>
      <xdr:row>869</xdr:row>
      <xdr:rowOff>352425</xdr:rowOff>
    </xdr:from>
    <xdr:to>
      <xdr:col>2</xdr:col>
      <xdr:colOff>797717</xdr:colOff>
      <xdr:row>871</xdr:row>
      <xdr:rowOff>345282</xdr:rowOff>
    </xdr:to>
    <xdr:pic>
      <xdr:nvPicPr>
        <xdr:cNvPr id="461" name="Рисунок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BEBA8EAE-BF5A-486C-A8C5-ECC9F3942E4B}">
              <a14:imgProps xmlns:a14="http://schemas.microsoft.com/office/drawing/2010/main">
                <a14:imgLayer r:embed="rId38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4" y="307557488"/>
          <a:ext cx="707231" cy="707232"/>
        </a:xfrm>
        <a:prstGeom prst="rect">
          <a:avLst/>
        </a:prstGeom>
      </xdr:spPr>
    </xdr:pic>
    <xdr:clientData/>
  </xdr:twoCellAnchor>
  <xdr:twoCellAnchor editAs="oneCell">
    <xdr:from>
      <xdr:col>2</xdr:col>
      <xdr:colOff>99713</xdr:colOff>
      <xdr:row>868</xdr:row>
      <xdr:rowOff>44944</xdr:rowOff>
    </xdr:from>
    <xdr:to>
      <xdr:col>2</xdr:col>
      <xdr:colOff>738186</xdr:colOff>
      <xdr:row>869</xdr:row>
      <xdr:rowOff>326230</xdr:rowOff>
    </xdr:to>
    <xdr:pic>
      <xdr:nvPicPr>
        <xdr:cNvPr id="462" name="Рисунок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BEBA8EAE-BF5A-486C-A8C5-ECC9F3942E4B}">
              <a14:imgProps xmlns:a14="http://schemas.microsoft.com/office/drawing/2010/main">
                <a14:imgLayer r:embed="rId38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651" y="306892819"/>
          <a:ext cx="638473" cy="6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72925</xdr:colOff>
      <xdr:row>871</xdr:row>
      <xdr:rowOff>320574</xdr:rowOff>
    </xdr:from>
    <xdr:to>
      <xdr:col>2</xdr:col>
      <xdr:colOff>809624</xdr:colOff>
      <xdr:row>873</xdr:row>
      <xdr:rowOff>342898</xdr:rowOff>
    </xdr:to>
    <xdr:pic>
      <xdr:nvPicPr>
        <xdr:cNvPr id="463" name="Рисунок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863" y="308240012"/>
          <a:ext cx="736699" cy="736699"/>
        </a:xfrm>
        <a:prstGeom prst="rect">
          <a:avLst/>
        </a:prstGeom>
      </xdr:spPr>
    </xdr:pic>
    <xdr:clientData/>
  </xdr:twoCellAnchor>
  <xdr:twoCellAnchor editAs="oneCell">
    <xdr:from>
      <xdr:col>2</xdr:col>
      <xdr:colOff>129183</xdr:colOff>
      <xdr:row>874</xdr:row>
      <xdr:rowOff>36317</xdr:rowOff>
    </xdr:from>
    <xdr:to>
      <xdr:col>2</xdr:col>
      <xdr:colOff>738188</xdr:colOff>
      <xdr:row>875</xdr:row>
      <xdr:rowOff>288134</xdr:rowOff>
    </xdr:to>
    <xdr:pic>
      <xdr:nvPicPr>
        <xdr:cNvPr id="464" name="Рисунок 46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BEBA8EAE-BF5A-486C-A8C5-ECC9F3942E4B}">
              <a14:imgProps xmlns:a14="http://schemas.microsoft.com/office/drawing/2010/main">
                <a14:imgLayer r:embed="rId387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21" y="309027317"/>
          <a:ext cx="609005" cy="609004"/>
        </a:xfrm>
        <a:prstGeom prst="rect">
          <a:avLst/>
        </a:prstGeom>
      </xdr:spPr>
    </xdr:pic>
    <xdr:clientData/>
  </xdr:twoCellAnchor>
  <xdr:twoCellAnchor editAs="oneCell">
    <xdr:from>
      <xdr:col>2</xdr:col>
      <xdr:colOff>148827</xdr:colOff>
      <xdr:row>876</xdr:row>
      <xdr:rowOff>44055</xdr:rowOff>
    </xdr:from>
    <xdr:to>
      <xdr:col>2</xdr:col>
      <xdr:colOff>738186</xdr:colOff>
      <xdr:row>877</xdr:row>
      <xdr:rowOff>276227</xdr:rowOff>
    </xdr:to>
    <xdr:pic>
      <xdr:nvPicPr>
        <xdr:cNvPr id="467" name="Рисунок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BEBA8EAE-BF5A-486C-A8C5-ECC9F3942E4B}">
              <a14:imgProps xmlns:a14="http://schemas.microsoft.com/office/drawing/2010/main">
                <a14:imgLayer r:embed="rId389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765" y="309749430"/>
          <a:ext cx="589359" cy="589359"/>
        </a:xfrm>
        <a:prstGeom prst="rect">
          <a:avLst/>
        </a:prstGeom>
      </xdr:spPr>
    </xdr:pic>
    <xdr:clientData/>
  </xdr:twoCellAnchor>
  <xdr:twoCellAnchor editAs="oneCell">
    <xdr:from>
      <xdr:col>2</xdr:col>
      <xdr:colOff>172640</xdr:colOff>
      <xdr:row>878</xdr:row>
      <xdr:rowOff>3574</xdr:rowOff>
    </xdr:from>
    <xdr:to>
      <xdr:col>2</xdr:col>
      <xdr:colOff>761999</xdr:colOff>
      <xdr:row>879</xdr:row>
      <xdr:rowOff>235746</xdr:rowOff>
    </xdr:to>
    <xdr:pic>
      <xdr:nvPicPr>
        <xdr:cNvPr id="468" name="Рисунок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BEBA8EAE-BF5A-486C-A8C5-ECC9F3942E4B}">
              <a14:imgProps xmlns:a14="http://schemas.microsoft.com/office/drawing/2010/main">
                <a14:imgLayer r:embed="rId39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578" y="310423324"/>
          <a:ext cx="589359" cy="589359"/>
        </a:xfrm>
        <a:prstGeom prst="rect">
          <a:avLst/>
        </a:prstGeom>
      </xdr:spPr>
    </xdr:pic>
    <xdr:clientData/>
  </xdr:twoCellAnchor>
  <xdr:twoCellAnchor>
    <xdr:from>
      <xdr:col>4</xdr:col>
      <xdr:colOff>4607718</xdr:colOff>
      <xdr:row>862</xdr:row>
      <xdr:rowOff>1309688</xdr:rowOff>
    </xdr:from>
    <xdr:to>
      <xdr:col>4</xdr:col>
      <xdr:colOff>6093766</xdr:colOff>
      <xdr:row>864</xdr:row>
      <xdr:rowOff>123889</xdr:rowOff>
    </xdr:to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7619999" y="328350563"/>
          <a:ext cx="1486048" cy="421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23811</xdr:colOff>
      <xdr:row>315</xdr:row>
      <xdr:rowOff>214313</xdr:rowOff>
    </xdr:from>
    <xdr:to>
      <xdr:col>2</xdr:col>
      <xdr:colOff>857249</xdr:colOff>
      <xdr:row>316</xdr:row>
      <xdr:rowOff>1</xdr:rowOff>
    </xdr:to>
    <xdr:pic>
      <xdr:nvPicPr>
        <xdr:cNvPr id="443" name="Рисунок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9" y="115800188"/>
          <a:ext cx="833438" cy="833438"/>
        </a:xfrm>
        <a:prstGeom prst="rect">
          <a:avLst/>
        </a:prstGeom>
      </xdr:spPr>
    </xdr:pic>
    <xdr:clientData/>
  </xdr:twoCellAnchor>
  <xdr:twoCellAnchor>
    <xdr:from>
      <xdr:col>1</xdr:col>
      <xdr:colOff>1083468</xdr:colOff>
      <xdr:row>314</xdr:row>
      <xdr:rowOff>309563</xdr:rowOff>
    </xdr:from>
    <xdr:to>
      <xdr:col>3</xdr:col>
      <xdr:colOff>523874</xdr:colOff>
      <xdr:row>315</xdr:row>
      <xdr:rowOff>357188</xdr:rowOff>
    </xdr:to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369218" y="104905969"/>
          <a:ext cx="1428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59532</xdr:colOff>
      <xdr:row>742</xdr:row>
      <xdr:rowOff>178595</xdr:rowOff>
    </xdr:from>
    <xdr:to>
      <xdr:col>2</xdr:col>
      <xdr:colOff>821531</xdr:colOff>
      <xdr:row>742</xdr:row>
      <xdr:rowOff>658031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257389314"/>
          <a:ext cx="761999" cy="479436"/>
        </a:xfrm>
        <a:prstGeom prst="rect">
          <a:avLst/>
        </a:prstGeom>
      </xdr:spPr>
    </xdr:pic>
    <xdr:clientData/>
  </xdr:twoCellAnchor>
  <xdr:twoCellAnchor editAs="oneCell">
    <xdr:from>
      <xdr:col>2</xdr:col>
      <xdr:colOff>71439</xdr:colOff>
      <xdr:row>743</xdr:row>
      <xdr:rowOff>190500</xdr:rowOff>
    </xdr:from>
    <xdr:to>
      <xdr:col>2</xdr:col>
      <xdr:colOff>827163</xdr:colOff>
      <xdr:row>743</xdr:row>
      <xdr:rowOff>666750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7" y="258210844"/>
          <a:ext cx="755724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71440</xdr:colOff>
      <xdr:row>744</xdr:row>
      <xdr:rowOff>226220</xdr:rowOff>
    </xdr:from>
    <xdr:to>
      <xdr:col>2</xdr:col>
      <xdr:colOff>835686</xdr:colOff>
      <xdr:row>744</xdr:row>
      <xdr:rowOff>702469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8" y="259056189"/>
          <a:ext cx="764246" cy="476249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745</xdr:row>
      <xdr:rowOff>226219</xdr:rowOff>
    </xdr:from>
    <xdr:to>
      <xdr:col>2</xdr:col>
      <xdr:colOff>833436</xdr:colOff>
      <xdr:row>745</xdr:row>
      <xdr:rowOff>723164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259865813"/>
          <a:ext cx="773904" cy="496945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746</xdr:row>
      <xdr:rowOff>166690</xdr:rowOff>
    </xdr:from>
    <xdr:to>
      <xdr:col>2</xdr:col>
      <xdr:colOff>849475</xdr:colOff>
      <xdr:row>746</xdr:row>
      <xdr:rowOff>690564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260615909"/>
          <a:ext cx="813756" cy="523874"/>
        </a:xfrm>
        <a:prstGeom prst="rect">
          <a:avLst/>
        </a:prstGeom>
      </xdr:spPr>
    </xdr:pic>
    <xdr:clientData/>
  </xdr:twoCellAnchor>
  <xdr:twoCellAnchor>
    <xdr:from>
      <xdr:col>4</xdr:col>
      <xdr:colOff>5286375</xdr:colOff>
      <xdr:row>741</xdr:row>
      <xdr:rowOff>11906</xdr:rowOff>
    </xdr:from>
    <xdr:to>
      <xdr:col>4</xdr:col>
      <xdr:colOff>6250781</xdr:colOff>
      <xdr:row>741</xdr:row>
      <xdr:rowOff>309560</xdr:rowOff>
    </xdr:to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298656" y="256901156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0</xdr:colOff>
      <xdr:row>676</xdr:row>
      <xdr:rowOff>11907</xdr:rowOff>
    </xdr:from>
    <xdr:to>
      <xdr:col>3</xdr:col>
      <xdr:colOff>47624</xdr:colOff>
      <xdr:row>676</xdr:row>
      <xdr:rowOff>699492</xdr:rowOff>
    </xdr:to>
    <xdr:pic>
      <xdr:nvPicPr>
        <xdr:cNvPr id="449" name="Рисунок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8" y="234648376"/>
          <a:ext cx="916780" cy="687585"/>
        </a:xfrm>
        <a:prstGeom prst="rect">
          <a:avLst/>
        </a:prstGeom>
      </xdr:spPr>
    </xdr:pic>
    <xdr:clientData/>
  </xdr:twoCellAnchor>
  <xdr:twoCellAnchor editAs="oneCell">
    <xdr:from>
      <xdr:col>2</xdr:col>
      <xdr:colOff>40567</xdr:colOff>
      <xdr:row>678</xdr:row>
      <xdr:rowOff>81025</xdr:rowOff>
    </xdr:from>
    <xdr:to>
      <xdr:col>3</xdr:col>
      <xdr:colOff>2</xdr:colOff>
      <xdr:row>678</xdr:row>
      <xdr:rowOff>702468</xdr:rowOff>
    </xdr:to>
    <xdr:pic>
      <xdr:nvPicPr>
        <xdr:cNvPr id="450" name="Рисунок 449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505" y="236241494"/>
          <a:ext cx="828591" cy="621443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1095319</xdr:colOff>
      <xdr:row>676</xdr:row>
      <xdr:rowOff>753027</xdr:rowOff>
    </xdr:from>
    <xdr:to>
      <xdr:col>3</xdr:col>
      <xdr:colOff>100031</xdr:colOff>
      <xdr:row>677</xdr:row>
      <xdr:rowOff>735819</xdr:rowOff>
    </xdr:to>
    <xdr:pic>
      <xdr:nvPicPr>
        <xdr:cNvPr id="451" name="Рисунок 450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069" y="235389496"/>
          <a:ext cx="993056" cy="744792"/>
        </a:xfrm>
        <a:prstGeom prst="rect">
          <a:avLst/>
        </a:prstGeom>
      </xdr:spPr>
    </xdr:pic>
    <xdr:clientData/>
  </xdr:twoCellAnchor>
  <xdr:twoCellAnchor editAs="oneCell">
    <xdr:from>
      <xdr:col>2</xdr:col>
      <xdr:colOff>42788</xdr:colOff>
      <xdr:row>679</xdr:row>
      <xdr:rowOff>93403</xdr:rowOff>
    </xdr:from>
    <xdr:to>
      <xdr:col>3</xdr:col>
      <xdr:colOff>23812</xdr:colOff>
      <xdr:row>679</xdr:row>
      <xdr:rowOff>731038</xdr:rowOff>
    </xdr:to>
    <xdr:pic>
      <xdr:nvPicPr>
        <xdr:cNvPr id="454" name="Рисунок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26" y="237015872"/>
          <a:ext cx="850180" cy="637635"/>
        </a:xfrm>
        <a:prstGeom prst="rect">
          <a:avLst/>
        </a:prstGeom>
      </xdr:spPr>
    </xdr:pic>
    <xdr:clientData/>
  </xdr:twoCellAnchor>
  <xdr:twoCellAnchor>
    <xdr:from>
      <xdr:col>4</xdr:col>
      <xdr:colOff>5274469</xdr:colOff>
      <xdr:row>674</xdr:row>
      <xdr:rowOff>226219</xdr:rowOff>
    </xdr:from>
    <xdr:to>
      <xdr:col>4</xdr:col>
      <xdr:colOff>6238875</xdr:colOff>
      <xdr:row>676</xdr:row>
      <xdr:rowOff>11904</xdr:rowOff>
    </xdr:to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286750" y="234350719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6881813</xdr:colOff>
      <xdr:row>735</xdr:row>
      <xdr:rowOff>11906</xdr:rowOff>
    </xdr:from>
    <xdr:to>
      <xdr:col>5</xdr:col>
      <xdr:colOff>71437</xdr:colOff>
      <xdr:row>735</xdr:row>
      <xdr:rowOff>309560</xdr:rowOff>
    </xdr:to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9894094" y="260223000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71436</xdr:colOff>
      <xdr:row>736</xdr:row>
      <xdr:rowOff>141056</xdr:rowOff>
    </xdr:from>
    <xdr:to>
      <xdr:col>2</xdr:col>
      <xdr:colOff>826807</xdr:colOff>
      <xdr:row>736</xdr:row>
      <xdr:rowOff>619124</xdr:rowOff>
    </xdr:to>
    <xdr:pic>
      <xdr:nvPicPr>
        <xdr:cNvPr id="487" name="Рисунок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60673619"/>
          <a:ext cx="755371" cy="478068"/>
        </a:xfrm>
        <a:prstGeom prst="rect">
          <a:avLst/>
        </a:prstGeom>
      </xdr:spPr>
    </xdr:pic>
    <xdr:clientData/>
  </xdr:twoCellAnchor>
  <xdr:twoCellAnchor editAs="oneCell">
    <xdr:from>
      <xdr:col>2</xdr:col>
      <xdr:colOff>76306</xdr:colOff>
      <xdr:row>737</xdr:row>
      <xdr:rowOff>136065</xdr:rowOff>
    </xdr:from>
    <xdr:to>
      <xdr:col>2</xdr:col>
      <xdr:colOff>821531</xdr:colOff>
      <xdr:row>737</xdr:row>
      <xdr:rowOff>624106</xdr:rowOff>
    </xdr:to>
    <xdr:pic>
      <xdr:nvPicPr>
        <xdr:cNvPr id="488" name="Рисунок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44" y="261478253"/>
          <a:ext cx="745225" cy="488041"/>
        </a:xfrm>
        <a:prstGeom prst="rect">
          <a:avLst/>
        </a:prstGeom>
      </xdr:spPr>
    </xdr:pic>
    <xdr:clientData/>
  </xdr:twoCellAnchor>
  <xdr:twoCellAnchor editAs="oneCell">
    <xdr:from>
      <xdr:col>2</xdr:col>
      <xdr:colOff>96117</xdr:colOff>
      <xdr:row>738</xdr:row>
      <xdr:rowOff>112934</xdr:rowOff>
    </xdr:from>
    <xdr:to>
      <xdr:col>2</xdr:col>
      <xdr:colOff>818406</xdr:colOff>
      <xdr:row>738</xdr:row>
      <xdr:rowOff>619124</xdr:rowOff>
    </xdr:to>
    <xdr:pic>
      <xdr:nvPicPr>
        <xdr:cNvPr id="489" name="Рисунок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055" y="262264747"/>
          <a:ext cx="722289" cy="50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143322</xdr:colOff>
      <xdr:row>739</xdr:row>
      <xdr:rowOff>291736</xdr:rowOff>
    </xdr:from>
    <xdr:to>
      <xdr:col>2</xdr:col>
      <xdr:colOff>761999</xdr:colOff>
      <xdr:row>739</xdr:row>
      <xdr:rowOff>557878</xdr:rowOff>
    </xdr:to>
    <xdr:pic>
      <xdr:nvPicPr>
        <xdr:cNvPr id="490" name="Рисунок 48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260" y="263253174"/>
          <a:ext cx="618677" cy="266142"/>
        </a:xfrm>
        <a:prstGeom prst="rect">
          <a:avLst/>
        </a:prstGeom>
      </xdr:spPr>
    </xdr:pic>
    <xdr:clientData/>
  </xdr:twoCellAnchor>
  <xdr:twoCellAnchor editAs="oneCell">
    <xdr:from>
      <xdr:col>2</xdr:col>
      <xdr:colOff>129711</xdr:colOff>
      <xdr:row>740</xdr:row>
      <xdr:rowOff>294591</xdr:rowOff>
    </xdr:from>
    <xdr:to>
      <xdr:col>2</xdr:col>
      <xdr:colOff>814602</xdr:colOff>
      <xdr:row>740</xdr:row>
      <xdr:rowOff>547686</xdr:rowOff>
    </xdr:to>
    <xdr:pic>
      <xdr:nvPicPr>
        <xdr:cNvPr id="494" name="Рисунок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49" y="264065654"/>
          <a:ext cx="684891" cy="25309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71439</xdr:colOff>
      <xdr:row>596</xdr:row>
      <xdr:rowOff>190501</xdr:rowOff>
    </xdr:from>
    <xdr:to>
      <xdr:col>2</xdr:col>
      <xdr:colOff>809625</xdr:colOff>
      <xdr:row>597</xdr:row>
      <xdr:rowOff>381000</xdr:rowOff>
    </xdr:to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7" y="206382939"/>
          <a:ext cx="738186" cy="738186"/>
        </a:xfrm>
        <a:prstGeom prst="rect">
          <a:avLst/>
        </a:prstGeom>
      </xdr:spPr>
    </xdr:pic>
    <xdr:clientData/>
  </xdr:twoCellAnchor>
  <xdr:twoCellAnchor>
    <xdr:from>
      <xdr:col>1</xdr:col>
      <xdr:colOff>1095374</xdr:colOff>
      <xdr:row>595</xdr:row>
      <xdr:rowOff>261937</xdr:rowOff>
    </xdr:from>
    <xdr:to>
      <xdr:col>4</xdr:col>
      <xdr:colOff>250030</xdr:colOff>
      <xdr:row>596</xdr:row>
      <xdr:rowOff>238122</xdr:rowOff>
    </xdr:to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381124" y="209585718"/>
          <a:ext cx="1881187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23813</xdr:colOff>
      <xdr:row>944</xdr:row>
      <xdr:rowOff>71437</xdr:rowOff>
    </xdr:from>
    <xdr:to>
      <xdr:col>3</xdr:col>
      <xdr:colOff>2</xdr:colOff>
      <xdr:row>944</xdr:row>
      <xdr:rowOff>916781</xdr:rowOff>
    </xdr:to>
    <xdr:pic>
      <xdr:nvPicPr>
        <xdr:cNvPr id="446" name="Рисунок 445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352603593"/>
          <a:ext cx="845345" cy="845344"/>
        </a:xfrm>
        <a:prstGeom prst="rect">
          <a:avLst/>
        </a:prstGeom>
      </xdr:spPr>
    </xdr:pic>
    <xdr:clientData/>
  </xdr:twoCellAnchor>
  <xdr:twoCellAnchor>
    <xdr:from>
      <xdr:col>1</xdr:col>
      <xdr:colOff>1083469</xdr:colOff>
      <xdr:row>943</xdr:row>
      <xdr:rowOff>1071562</xdr:rowOff>
    </xdr:from>
    <xdr:to>
      <xdr:col>3</xdr:col>
      <xdr:colOff>47625</xdr:colOff>
      <xdr:row>944</xdr:row>
      <xdr:rowOff>238125</xdr:rowOff>
    </xdr:to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369219" y="352520250"/>
          <a:ext cx="952500" cy="250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166687</xdr:colOff>
      <xdr:row>734</xdr:row>
      <xdr:rowOff>297655</xdr:rowOff>
    </xdr:from>
    <xdr:to>
      <xdr:col>2</xdr:col>
      <xdr:colOff>702468</xdr:colOff>
      <xdr:row>734</xdr:row>
      <xdr:rowOff>926992</xdr:rowOff>
    </xdr:to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261925593"/>
          <a:ext cx="535781" cy="629337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733</xdr:row>
      <xdr:rowOff>190500</xdr:rowOff>
    </xdr:from>
    <xdr:to>
      <xdr:col>3</xdr:col>
      <xdr:colOff>71437</xdr:colOff>
      <xdr:row>734</xdr:row>
      <xdr:rowOff>273841</xdr:rowOff>
    </xdr:to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381125" y="261604125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143768</xdr:colOff>
      <xdr:row>1006</xdr:row>
      <xdr:rowOff>285749</xdr:rowOff>
    </xdr:from>
    <xdr:to>
      <xdr:col>2</xdr:col>
      <xdr:colOff>739382</xdr:colOff>
      <xdr:row>1006</xdr:row>
      <xdr:rowOff>976312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706" y="375999374"/>
          <a:ext cx="595614" cy="690563"/>
        </a:xfrm>
        <a:prstGeom prst="rect">
          <a:avLst/>
        </a:prstGeom>
      </xdr:spPr>
    </xdr:pic>
    <xdr:clientData/>
  </xdr:twoCellAnchor>
  <xdr:twoCellAnchor>
    <xdr:from>
      <xdr:col>1</xdr:col>
      <xdr:colOff>1083470</xdr:colOff>
      <xdr:row>1005</xdr:row>
      <xdr:rowOff>261938</xdr:rowOff>
    </xdr:from>
    <xdr:to>
      <xdr:col>3</xdr:col>
      <xdr:colOff>47626</xdr:colOff>
      <xdr:row>1006</xdr:row>
      <xdr:rowOff>238126</xdr:rowOff>
    </xdr:to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369220" y="375701719"/>
          <a:ext cx="952500" cy="250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4595811</xdr:colOff>
      <xdr:row>347</xdr:row>
      <xdr:rowOff>273844</xdr:rowOff>
    </xdr:from>
    <xdr:to>
      <xdr:col>3</xdr:col>
      <xdr:colOff>6081859</xdr:colOff>
      <xdr:row>348</xdr:row>
      <xdr:rowOff>273844</xdr:rowOff>
    </xdr:to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3021805" y="102274688"/>
          <a:ext cx="0" cy="3214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59532</xdr:colOff>
      <xdr:row>349</xdr:row>
      <xdr:rowOff>95250</xdr:rowOff>
    </xdr:from>
    <xdr:to>
      <xdr:col>3</xdr:col>
      <xdr:colOff>17734</xdr:colOff>
      <xdr:row>349</xdr:row>
      <xdr:rowOff>917212</xdr:rowOff>
    </xdr:to>
    <xdr:pic>
      <xdr:nvPicPr>
        <xdr:cNvPr id="496" name="Рисунок 49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0" y="113097469"/>
          <a:ext cx="827358" cy="82196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350</xdr:row>
      <xdr:rowOff>71437</xdr:rowOff>
    </xdr:from>
    <xdr:to>
      <xdr:col>3</xdr:col>
      <xdr:colOff>23814</xdr:colOff>
      <xdr:row>350</xdr:row>
      <xdr:rowOff>916782</xdr:rowOff>
    </xdr:to>
    <xdr:pic>
      <xdr:nvPicPr>
        <xdr:cNvPr id="497" name="Рисунок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4" y="114049968"/>
          <a:ext cx="845344" cy="845345"/>
        </a:xfrm>
        <a:prstGeom prst="rect">
          <a:avLst/>
        </a:prstGeom>
      </xdr:spPr>
    </xdr:pic>
    <xdr:clientData/>
  </xdr:twoCellAnchor>
  <xdr:twoCellAnchor>
    <xdr:from>
      <xdr:col>4</xdr:col>
      <xdr:colOff>5631657</xdr:colOff>
      <xdr:row>348</xdr:row>
      <xdr:rowOff>11907</xdr:rowOff>
    </xdr:from>
    <xdr:to>
      <xdr:col>4</xdr:col>
      <xdr:colOff>7060407</xdr:colOff>
      <xdr:row>349</xdr:row>
      <xdr:rowOff>59532</xdr:rowOff>
    </xdr:to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643938" y="127968376"/>
          <a:ext cx="1428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226218</xdr:colOff>
      <xdr:row>1071</xdr:row>
      <xdr:rowOff>214313</xdr:rowOff>
    </xdr:from>
    <xdr:to>
      <xdr:col>2</xdr:col>
      <xdr:colOff>640039</xdr:colOff>
      <xdr:row>1071</xdr:row>
      <xdr:rowOff>678657</xdr:rowOff>
    </xdr:to>
    <xdr:pic>
      <xdr:nvPicPr>
        <xdr:cNvPr id="237" name="Рисунок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71" r="38329"/>
        <a:stretch/>
      </xdr:blipFill>
      <xdr:spPr>
        <a:xfrm>
          <a:off x="1631156" y="405276844"/>
          <a:ext cx="413821" cy="464344"/>
        </a:xfrm>
        <a:prstGeom prst="rect">
          <a:avLst/>
        </a:prstGeom>
      </xdr:spPr>
    </xdr:pic>
    <xdr:clientData/>
  </xdr:twoCellAnchor>
  <xdr:twoCellAnchor>
    <xdr:from>
      <xdr:col>1</xdr:col>
      <xdr:colOff>1083469</xdr:colOff>
      <xdr:row>1070</xdr:row>
      <xdr:rowOff>714375</xdr:rowOff>
    </xdr:from>
    <xdr:to>
      <xdr:col>3</xdr:col>
      <xdr:colOff>47625</xdr:colOff>
      <xdr:row>1071</xdr:row>
      <xdr:rowOff>202407</xdr:rowOff>
    </xdr:to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369219" y="405014906"/>
          <a:ext cx="952500" cy="250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3</xdr:col>
      <xdr:colOff>5976937</xdr:colOff>
      <xdr:row>344</xdr:row>
      <xdr:rowOff>190500</xdr:rowOff>
    </xdr:from>
    <xdr:to>
      <xdr:col>3</xdr:col>
      <xdr:colOff>7462985</xdr:colOff>
      <xdr:row>344</xdr:row>
      <xdr:rowOff>612046</xdr:rowOff>
    </xdr:to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3021806" y="111728250"/>
          <a:ext cx="0" cy="421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20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35720</xdr:colOff>
      <xdr:row>344</xdr:row>
      <xdr:rowOff>261939</xdr:rowOff>
    </xdr:from>
    <xdr:to>
      <xdr:col>2</xdr:col>
      <xdr:colOff>817935</xdr:colOff>
      <xdr:row>344</xdr:row>
      <xdr:rowOff>702469</xdr:rowOff>
    </xdr:to>
    <xdr:pic>
      <xdr:nvPicPr>
        <xdr:cNvPr id="235" name="Рисунок 234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8" y="111228189"/>
          <a:ext cx="782215" cy="440530"/>
        </a:xfrm>
        <a:prstGeom prst="rect">
          <a:avLst/>
        </a:prstGeom>
      </xdr:spPr>
    </xdr:pic>
    <xdr:clientData/>
  </xdr:twoCellAnchor>
  <xdr:twoCellAnchor>
    <xdr:from>
      <xdr:col>1</xdr:col>
      <xdr:colOff>1071563</xdr:colOff>
      <xdr:row>344</xdr:row>
      <xdr:rowOff>0</xdr:rowOff>
    </xdr:from>
    <xdr:to>
      <xdr:col>3</xdr:col>
      <xdr:colOff>511969</xdr:colOff>
      <xdr:row>344</xdr:row>
      <xdr:rowOff>369094</xdr:rowOff>
    </xdr:to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357313" y="110966250"/>
          <a:ext cx="1428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1</xdr:col>
      <xdr:colOff>994085</xdr:colOff>
      <xdr:row>749</xdr:row>
      <xdr:rowOff>130969</xdr:rowOff>
    </xdr:from>
    <xdr:to>
      <xdr:col>3</xdr:col>
      <xdr:colOff>628371</xdr:colOff>
      <xdr:row>749</xdr:row>
      <xdr:rowOff>1095376</xdr:rowOff>
    </xdr:to>
    <xdr:pic>
      <xdr:nvPicPr>
        <xdr:cNvPr id="507" name="Рисунок 50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835" y="276498844"/>
          <a:ext cx="1622630" cy="964407"/>
        </a:xfrm>
        <a:prstGeom prst="rect">
          <a:avLst/>
        </a:prstGeom>
      </xdr:spPr>
    </xdr:pic>
    <xdr:clientData/>
  </xdr:twoCellAnchor>
  <xdr:twoCellAnchor>
    <xdr:from>
      <xdr:col>4</xdr:col>
      <xdr:colOff>5941219</xdr:colOff>
      <xdr:row>747</xdr:row>
      <xdr:rowOff>23812</xdr:rowOff>
    </xdr:from>
    <xdr:to>
      <xdr:col>4</xdr:col>
      <xdr:colOff>6905625</xdr:colOff>
      <xdr:row>747</xdr:row>
      <xdr:rowOff>321466</xdr:rowOff>
    </xdr:to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953500" y="274915312"/>
          <a:ext cx="964406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142874</xdr:colOff>
      <xdr:row>748</xdr:row>
      <xdr:rowOff>130730</xdr:rowOff>
    </xdr:from>
    <xdr:to>
      <xdr:col>2</xdr:col>
      <xdr:colOff>750094</xdr:colOff>
      <xdr:row>748</xdr:row>
      <xdr:rowOff>1071826</xdr:rowOff>
    </xdr:to>
    <xdr:pic>
      <xdr:nvPicPr>
        <xdr:cNvPr id="241" name="Рисунок 240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275343699"/>
          <a:ext cx="607220" cy="941096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976312</xdr:colOff>
      <xdr:row>860</xdr:row>
      <xdr:rowOff>452436</xdr:rowOff>
    </xdr:from>
    <xdr:to>
      <xdr:col>3</xdr:col>
      <xdr:colOff>102539</xdr:colOff>
      <xdr:row>860</xdr:row>
      <xdr:rowOff>891908</xdr:rowOff>
    </xdr:to>
    <xdr:pic>
      <xdr:nvPicPr>
        <xdr:cNvPr id="505" name="Рисунок 50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09084">
          <a:off x="1262062" y="325945499"/>
          <a:ext cx="1114571" cy="439472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859</xdr:row>
      <xdr:rowOff>1202532</xdr:rowOff>
    </xdr:from>
    <xdr:to>
      <xdr:col>3</xdr:col>
      <xdr:colOff>593079</xdr:colOff>
      <xdr:row>860</xdr:row>
      <xdr:rowOff>397733</xdr:rowOff>
    </xdr:to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381125" y="325469251"/>
          <a:ext cx="1486048" cy="421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6417469</xdr:colOff>
      <xdr:row>146</xdr:row>
      <xdr:rowOff>11906</xdr:rowOff>
    </xdr:from>
    <xdr:to>
      <xdr:col>5</xdr:col>
      <xdr:colOff>71437</xdr:colOff>
      <xdr:row>147</xdr:row>
      <xdr:rowOff>59531</xdr:rowOff>
    </xdr:to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429750" y="54792562"/>
          <a:ext cx="2571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81818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6453187</xdr:colOff>
      <xdr:row>159</xdr:row>
      <xdr:rowOff>0</xdr:rowOff>
    </xdr:from>
    <xdr:to>
      <xdr:col>5</xdr:col>
      <xdr:colOff>107155</xdr:colOff>
      <xdr:row>160</xdr:row>
      <xdr:rowOff>47625</xdr:rowOff>
    </xdr:to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465468" y="60388500"/>
          <a:ext cx="2571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6072186</xdr:colOff>
      <xdr:row>315</xdr:row>
      <xdr:rowOff>1047749</xdr:rowOff>
    </xdr:from>
    <xdr:to>
      <xdr:col>4</xdr:col>
      <xdr:colOff>7500936</xdr:colOff>
      <xdr:row>317</xdr:row>
      <xdr:rowOff>47624</xdr:rowOff>
    </xdr:to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084467" y="116633624"/>
          <a:ext cx="1428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71438</xdr:colOff>
      <xdr:row>317</xdr:row>
      <xdr:rowOff>107156</xdr:rowOff>
    </xdr:from>
    <xdr:to>
      <xdr:col>2</xdr:col>
      <xdr:colOff>809759</xdr:colOff>
      <xdr:row>322</xdr:row>
      <xdr:rowOff>107156</xdr:rowOff>
    </xdr:to>
    <xdr:pic>
      <xdr:nvPicPr>
        <xdr:cNvPr id="554" name="Рисунок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116324062"/>
          <a:ext cx="738321" cy="1190625"/>
        </a:xfrm>
        <a:prstGeom prst="rect">
          <a:avLst/>
        </a:prstGeom>
      </xdr:spPr>
    </xdr:pic>
    <xdr:clientData/>
  </xdr:twoCellAnchor>
  <xdr:twoCellAnchor>
    <xdr:from>
      <xdr:col>4</xdr:col>
      <xdr:colOff>7060405</xdr:colOff>
      <xdr:row>323</xdr:row>
      <xdr:rowOff>11906</xdr:rowOff>
    </xdr:from>
    <xdr:to>
      <xdr:col>5</xdr:col>
      <xdr:colOff>714373</xdr:colOff>
      <xdr:row>324</xdr:row>
      <xdr:rowOff>59531</xdr:rowOff>
    </xdr:to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10072686" y="118395750"/>
          <a:ext cx="2571750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133406</xdr:colOff>
      <xdr:row>120</xdr:row>
      <xdr:rowOff>151198</xdr:rowOff>
    </xdr:from>
    <xdr:to>
      <xdr:col>2</xdr:col>
      <xdr:colOff>807243</xdr:colOff>
      <xdr:row>123</xdr:row>
      <xdr:rowOff>125677</xdr:rowOff>
    </xdr:to>
    <xdr:pic>
      <xdr:nvPicPr>
        <xdr:cNvPr id="250" name="Рисунок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44" y="47264229"/>
          <a:ext cx="673837" cy="760292"/>
        </a:xfrm>
        <a:prstGeom prst="rect">
          <a:avLst/>
        </a:prstGeom>
      </xdr:spPr>
    </xdr:pic>
    <xdr:clientData/>
  </xdr:twoCellAnchor>
  <xdr:twoCellAnchor editAs="oneCell">
    <xdr:from>
      <xdr:col>2</xdr:col>
      <xdr:colOff>80999</xdr:colOff>
      <xdr:row>112</xdr:row>
      <xdr:rowOff>177746</xdr:rowOff>
    </xdr:from>
    <xdr:to>
      <xdr:col>2</xdr:col>
      <xdr:colOff>754837</xdr:colOff>
      <xdr:row>115</xdr:row>
      <xdr:rowOff>132596</xdr:rowOff>
    </xdr:to>
    <xdr:pic>
      <xdr:nvPicPr>
        <xdr:cNvPr id="266" name="Рисунок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37" y="45207184"/>
          <a:ext cx="673838" cy="740662"/>
        </a:xfrm>
        <a:prstGeom prst="rect">
          <a:avLst/>
        </a:prstGeom>
      </xdr:spPr>
    </xdr:pic>
    <xdr:clientData/>
  </xdr:twoCellAnchor>
  <xdr:twoCellAnchor editAs="oneCell">
    <xdr:from>
      <xdr:col>2</xdr:col>
      <xdr:colOff>88125</xdr:colOff>
      <xdr:row>116</xdr:row>
      <xdr:rowOff>154090</xdr:rowOff>
    </xdr:from>
    <xdr:to>
      <xdr:col>2</xdr:col>
      <xdr:colOff>761962</xdr:colOff>
      <xdr:row>119</xdr:row>
      <xdr:rowOff>121840</xdr:rowOff>
    </xdr:to>
    <xdr:pic>
      <xdr:nvPicPr>
        <xdr:cNvPr id="267" name="Рисунок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063" y="46219371"/>
          <a:ext cx="673837" cy="75356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124</xdr:row>
      <xdr:rowOff>152341</xdr:rowOff>
    </xdr:from>
    <xdr:to>
      <xdr:col>2</xdr:col>
      <xdr:colOff>769087</xdr:colOff>
      <xdr:row>127</xdr:row>
      <xdr:rowOff>126030</xdr:rowOff>
    </xdr:to>
    <xdr:pic>
      <xdr:nvPicPr>
        <xdr:cNvPr id="268" name="Рисунок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8" y="48301216"/>
          <a:ext cx="673837" cy="759502"/>
        </a:xfrm>
        <a:prstGeom prst="rect">
          <a:avLst/>
        </a:prstGeom>
      </xdr:spPr>
    </xdr:pic>
    <xdr:clientData/>
  </xdr:twoCellAnchor>
  <xdr:twoCellAnchor editAs="oneCell">
    <xdr:from>
      <xdr:col>2</xdr:col>
      <xdr:colOff>126186</xdr:colOff>
      <xdr:row>128</xdr:row>
      <xdr:rowOff>151169</xdr:rowOff>
    </xdr:from>
    <xdr:to>
      <xdr:col>2</xdr:col>
      <xdr:colOff>800024</xdr:colOff>
      <xdr:row>131</xdr:row>
      <xdr:rowOff>135373</xdr:rowOff>
    </xdr:to>
    <xdr:pic>
      <xdr:nvPicPr>
        <xdr:cNvPr id="270" name="Рисунок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124" y="49323982"/>
          <a:ext cx="673838" cy="770016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142877</xdr:colOff>
      <xdr:row>324</xdr:row>
      <xdr:rowOff>59530</xdr:rowOff>
    </xdr:from>
    <xdr:to>
      <xdr:col>2</xdr:col>
      <xdr:colOff>750095</xdr:colOff>
      <xdr:row>329</xdr:row>
      <xdr:rowOff>119754</xdr:rowOff>
    </xdr:to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BEBA8EAE-BF5A-486C-A8C5-ECC9F3942E4B}">
              <a14:imgProps xmlns:a14="http://schemas.microsoft.com/office/drawing/2010/main">
                <a14:imgLayer r:embed="rId425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5" y="118383843"/>
          <a:ext cx="607218" cy="1191317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643</xdr:row>
      <xdr:rowOff>226219</xdr:rowOff>
    </xdr:from>
    <xdr:to>
      <xdr:col>2</xdr:col>
      <xdr:colOff>811630</xdr:colOff>
      <xdr:row>643</xdr:row>
      <xdr:rowOff>702468</xdr:rowOff>
    </xdr:to>
    <xdr:pic>
      <xdr:nvPicPr>
        <xdr:cNvPr id="514" name="Рисунок 513">
          <a:extLst>
            <a:ext uri="{FF2B5EF4-FFF2-40B4-BE49-F238E27FC236}">
              <a16:creationId xmlns="" xmlns:a16="http://schemas.microsoft.com/office/drawing/2014/main" id="{F80EB08E-2009-44B1-8F19-C420484BA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657" y="246042657"/>
          <a:ext cx="775911" cy="47624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100011</xdr:colOff>
      <xdr:row>644</xdr:row>
      <xdr:rowOff>214315</xdr:rowOff>
    </xdr:from>
    <xdr:to>
      <xdr:col>2</xdr:col>
      <xdr:colOff>819950</xdr:colOff>
      <xdr:row>644</xdr:row>
      <xdr:rowOff>690563</xdr:rowOff>
    </xdr:to>
    <xdr:pic>
      <xdr:nvPicPr>
        <xdr:cNvPr id="515" name="Рисунок 514">
          <a:extLst>
            <a:ext uri="{FF2B5EF4-FFF2-40B4-BE49-F238E27FC236}">
              <a16:creationId xmlns="" xmlns:a16="http://schemas.microsoft.com/office/drawing/2014/main" id="{5F427CC4-8485-42BA-B25D-ADD938C1F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49" y="246935628"/>
          <a:ext cx="719939" cy="476248"/>
        </a:xfrm>
        <a:prstGeom prst="rect">
          <a:avLst/>
        </a:prstGeom>
      </xdr:spPr>
    </xdr:pic>
    <xdr:clientData/>
  </xdr:twoCellAnchor>
  <xdr:twoCellAnchor>
    <xdr:from>
      <xdr:col>4</xdr:col>
      <xdr:colOff>4226718</xdr:colOff>
      <xdr:row>643</xdr:row>
      <xdr:rowOff>285750</xdr:rowOff>
    </xdr:from>
    <xdr:to>
      <xdr:col>4</xdr:col>
      <xdr:colOff>6107905</xdr:colOff>
      <xdr:row>643</xdr:row>
      <xdr:rowOff>583404</xdr:rowOff>
    </xdr:to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811F9720-391D-4512-87FA-A58CB11E7920}"/>
            </a:ext>
          </a:extLst>
        </xdr:cNvPr>
        <xdr:cNvSpPr txBox="1"/>
      </xdr:nvSpPr>
      <xdr:spPr>
        <a:xfrm>
          <a:off x="7238999" y="246102188"/>
          <a:ext cx="1881187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4236243</xdr:colOff>
      <xdr:row>644</xdr:row>
      <xdr:rowOff>283369</xdr:rowOff>
    </xdr:from>
    <xdr:to>
      <xdr:col>4</xdr:col>
      <xdr:colOff>6117430</xdr:colOff>
      <xdr:row>644</xdr:row>
      <xdr:rowOff>581023</xdr:rowOff>
    </xdr:to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487A9BD-CDF5-42AC-8C78-DA777AB7AAC6}"/>
            </a:ext>
          </a:extLst>
        </xdr:cNvPr>
        <xdr:cNvSpPr txBox="1"/>
      </xdr:nvSpPr>
      <xdr:spPr>
        <a:xfrm>
          <a:off x="7248524" y="247004682"/>
          <a:ext cx="1881187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95251</xdr:colOff>
      <xdr:row>147</xdr:row>
      <xdr:rowOff>47626</xdr:rowOff>
    </xdr:from>
    <xdr:to>
      <xdr:col>2</xdr:col>
      <xdr:colOff>702469</xdr:colOff>
      <xdr:row>148</xdr:row>
      <xdr:rowOff>385790</xdr:rowOff>
    </xdr:to>
    <xdr:pic>
      <xdr:nvPicPr>
        <xdr:cNvPr id="477" name="Рисунок 476">
          <a:extLst>
            <a:ext uri="{FF2B5EF4-FFF2-40B4-BE49-F238E27FC236}">
              <a16:creationId xmlns="" xmlns:a16="http://schemas.microsoft.com/office/drawing/2014/main" id="{8920299C-89F0-7D98-E08D-918F70E69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55149751"/>
          <a:ext cx="607218" cy="77869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119064</xdr:colOff>
      <xdr:row>149</xdr:row>
      <xdr:rowOff>47625</xdr:rowOff>
    </xdr:from>
    <xdr:to>
      <xdr:col>2</xdr:col>
      <xdr:colOff>714376</xdr:colOff>
      <xdr:row>150</xdr:row>
      <xdr:rowOff>370729</xdr:rowOff>
    </xdr:to>
    <xdr:pic>
      <xdr:nvPicPr>
        <xdr:cNvPr id="501" name="Рисунок 500">
          <a:extLst>
            <a:ext uri="{FF2B5EF4-FFF2-40B4-BE49-F238E27FC236}">
              <a16:creationId xmlns="" xmlns:a16="http://schemas.microsoft.com/office/drawing/2014/main" id="{5E7C24B4-752C-5C01-88B7-516CDAC61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2" y="56030813"/>
          <a:ext cx="595312" cy="76363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151</xdr:row>
      <xdr:rowOff>47626</xdr:rowOff>
    </xdr:from>
    <xdr:to>
      <xdr:col>2</xdr:col>
      <xdr:colOff>705629</xdr:colOff>
      <xdr:row>152</xdr:row>
      <xdr:rowOff>345281</xdr:rowOff>
    </xdr:to>
    <xdr:pic>
      <xdr:nvPicPr>
        <xdr:cNvPr id="518" name="Рисунок 517">
          <a:extLst>
            <a:ext uri="{FF2B5EF4-FFF2-40B4-BE49-F238E27FC236}">
              <a16:creationId xmlns="" xmlns:a16="http://schemas.microsoft.com/office/drawing/2014/main" id="{A159ED3A-81CD-2F36-CDBC-6D60A8675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56911876"/>
          <a:ext cx="586567" cy="738186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107157</xdr:colOff>
      <xdr:row>153</xdr:row>
      <xdr:rowOff>59533</xdr:rowOff>
    </xdr:from>
    <xdr:to>
      <xdr:col>2</xdr:col>
      <xdr:colOff>750093</xdr:colOff>
      <xdr:row>154</xdr:row>
      <xdr:rowOff>396343</xdr:rowOff>
    </xdr:to>
    <xdr:pic>
      <xdr:nvPicPr>
        <xdr:cNvPr id="520" name="Рисунок 519">
          <a:extLst>
            <a:ext uri="{FF2B5EF4-FFF2-40B4-BE49-F238E27FC236}">
              <a16:creationId xmlns="" xmlns:a16="http://schemas.microsoft.com/office/drawing/2014/main" id="{D5F9FDFB-7CCE-2B32-5F12-7323D455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57804846"/>
          <a:ext cx="642936" cy="777341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107157</xdr:colOff>
      <xdr:row>155</xdr:row>
      <xdr:rowOff>59532</xdr:rowOff>
    </xdr:from>
    <xdr:to>
      <xdr:col>2</xdr:col>
      <xdr:colOff>738187</xdr:colOff>
      <xdr:row>156</xdr:row>
      <xdr:rowOff>412756</xdr:rowOff>
    </xdr:to>
    <xdr:pic>
      <xdr:nvPicPr>
        <xdr:cNvPr id="522" name="Рисунок 521">
          <a:extLst>
            <a:ext uri="{FF2B5EF4-FFF2-40B4-BE49-F238E27FC236}">
              <a16:creationId xmlns="" xmlns:a16="http://schemas.microsoft.com/office/drawing/2014/main" id="{5D6BD65C-10FD-CD85-E08E-DC006737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5" y="58685907"/>
          <a:ext cx="631030" cy="79375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59533</xdr:colOff>
      <xdr:row>157</xdr:row>
      <xdr:rowOff>47625</xdr:rowOff>
    </xdr:from>
    <xdr:to>
      <xdr:col>2</xdr:col>
      <xdr:colOff>690563</xdr:colOff>
      <xdr:row>158</xdr:row>
      <xdr:rowOff>382189</xdr:rowOff>
    </xdr:to>
    <xdr:pic>
      <xdr:nvPicPr>
        <xdr:cNvPr id="524" name="Рисунок 523">
          <a:extLst>
            <a:ext uri="{FF2B5EF4-FFF2-40B4-BE49-F238E27FC236}">
              <a16:creationId xmlns="" xmlns:a16="http://schemas.microsoft.com/office/drawing/2014/main" id="{D6033E08-827F-50A4-F183-4E61F336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71" y="59555063"/>
          <a:ext cx="631030" cy="775095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160</xdr:row>
      <xdr:rowOff>166687</xdr:rowOff>
    </xdr:from>
    <xdr:to>
      <xdr:col>2</xdr:col>
      <xdr:colOff>743143</xdr:colOff>
      <xdr:row>161</xdr:row>
      <xdr:rowOff>196044</xdr:rowOff>
    </xdr:to>
    <xdr:pic>
      <xdr:nvPicPr>
        <xdr:cNvPr id="526" name="Рисунок 525">
          <a:extLst>
            <a:ext uri="{FF2B5EF4-FFF2-40B4-BE49-F238E27FC236}">
              <a16:creationId xmlns="" xmlns:a16="http://schemas.microsoft.com/office/drawing/2014/main" id="{C5EE5703-6FCC-7875-D428-007E789A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60876656"/>
          <a:ext cx="576455" cy="362732"/>
        </a:xfrm>
        <a:prstGeom prst="rect">
          <a:avLst/>
        </a:prstGeom>
      </xdr:spPr>
    </xdr:pic>
    <xdr:clientData/>
  </xdr:twoCellAnchor>
  <xdr:twoCellAnchor editAs="oneCell">
    <xdr:from>
      <xdr:col>2</xdr:col>
      <xdr:colOff>161906</xdr:colOff>
      <xdr:row>162</xdr:row>
      <xdr:rowOff>185719</xdr:rowOff>
    </xdr:from>
    <xdr:to>
      <xdr:col>2</xdr:col>
      <xdr:colOff>738361</xdr:colOff>
      <xdr:row>163</xdr:row>
      <xdr:rowOff>224887</xdr:rowOff>
    </xdr:to>
    <xdr:pic>
      <xdr:nvPicPr>
        <xdr:cNvPr id="528" name="Рисунок 527">
          <a:extLst>
            <a:ext uri="{FF2B5EF4-FFF2-40B4-BE49-F238E27FC236}">
              <a16:creationId xmlns="" xmlns:a16="http://schemas.microsoft.com/office/drawing/2014/main" id="{3BFEFC1D-5C0E-8835-21A1-B3BCBA52F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44" y="61562438"/>
          <a:ext cx="576455" cy="372543"/>
        </a:xfrm>
        <a:prstGeom prst="rect">
          <a:avLst/>
        </a:prstGeom>
      </xdr:spPr>
    </xdr:pic>
    <xdr:clientData/>
  </xdr:twoCellAnchor>
  <xdr:twoCellAnchor editAs="oneCell">
    <xdr:from>
      <xdr:col>2</xdr:col>
      <xdr:colOff>169032</xdr:colOff>
      <xdr:row>164</xdr:row>
      <xdr:rowOff>192844</xdr:rowOff>
    </xdr:from>
    <xdr:to>
      <xdr:col>2</xdr:col>
      <xdr:colOff>745487</xdr:colOff>
      <xdr:row>165</xdr:row>
      <xdr:rowOff>213502</xdr:rowOff>
    </xdr:to>
    <xdr:pic>
      <xdr:nvPicPr>
        <xdr:cNvPr id="530" name="Рисунок 529">
          <a:extLst>
            <a:ext uri="{FF2B5EF4-FFF2-40B4-BE49-F238E27FC236}">
              <a16:creationId xmlns="" xmlns:a16="http://schemas.microsoft.com/office/drawing/2014/main" id="{EDADB1B5-8427-7629-CFAD-41914B4A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970" y="62236313"/>
          <a:ext cx="576455" cy="354033"/>
        </a:xfrm>
        <a:prstGeom prst="rect">
          <a:avLst/>
        </a:prstGeom>
      </xdr:spPr>
    </xdr:pic>
    <xdr:clientData/>
  </xdr:twoCellAnchor>
  <xdr:twoCellAnchor editAs="oneCell">
    <xdr:from>
      <xdr:col>2</xdr:col>
      <xdr:colOff>164250</xdr:colOff>
      <xdr:row>166</xdr:row>
      <xdr:rowOff>164250</xdr:rowOff>
    </xdr:from>
    <xdr:to>
      <xdr:col>2</xdr:col>
      <xdr:colOff>740705</xdr:colOff>
      <xdr:row>167</xdr:row>
      <xdr:rowOff>250031</xdr:rowOff>
    </xdr:to>
    <xdr:pic>
      <xdr:nvPicPr>
        <xdr:cNvPr id="546" name="Рисунок 545">
          <a:extLst>
            <a:ext uri="{FF2B5EF4-FFF2-40B4-BE49-F238E27FC236}">
              <a16:creationId xmlns="" xmlns:a16="http://schemas.microsoft.com/office/drawing/2014/main" id="{69F3F29D-46F5-2A3C-1227-D8D35BB25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88" y="62874469"/>
          <a:ext cx="576455" cy="419156"/>
        </a:xfrm>
        <a:prstGeom prst="rect">
          <a:avLst/>
        </a:prstGeom>
      </xdr:spPr>
    </xdr:pic>
    <xdr:clientData/>
  </xdr:twoCellAnchor>
  <xdr:twoCellAnchor editAs="oneCell">
    <xdr:from>
      <xdr:col>2</xdr:col>
      <xdr:colOff>195187</xdr:colOff>
      <xdr:row>168</xdr:row>
      <xdr:rowOff>171375</xdr:rowOff>
    </xdr:from>
    <xdr:to>
      <xdr:col>2</xdr:col>
      <xdr:colOff>771642</xdr:colOff>
      <xdr:row>169</xdr:row>
      <xdr:rowOff>196173</xdr:rowOff>
    </xdr:to>
    <xdr:pic>
      <xdr:nvPicPr>
        <xdr:cNvPr id="548" name="Рисунок 547">
          <a:extLst>
            <a:ext uri="{FF2B5EF4-FFF2-40B4-BE49-F238E27FC236}">
              <a16:creationId xmlns="" xmlns:a16="http://schemas.microsoft.com/office/drawing/2014/main" id="{9F8459B1-F40C-6680-3794-D3459D594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125" y="63548344"/>
          <a:ext cx="576455" cy="358173"/>
        </a:xfrm>
        <a:prstGeom prst="rect">
          <a:avLst/>
        </a:prstGeom>
      </xdr:spPr>
    </xdr:pic>
    <xdr:clientData/>
  </xdr:twoCellAnchor>
  <xdr:twoCellAnchor>
    <xdr:from>
      <xdr:col>4</xdr:col>
      <xdr:colOff>5929312</xdr:colOff>
      <xdr:row>174</xdr:row>
      <xdr:rowOff>297655</xdr:rowOff>
    </xdr:from>
    <xdr:to>
      <xdr:col>4</xdr:col>
      <xdr:colOff>6858000</xdr:colOff>
      <xdr:row>176</xdr:row>
      <xdr:rowOff>107156</xdr:rowOff>
    </xdr:to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C0622702-B016-436A-BD3C-5706119969E3}"/>
            </a:ext>
          </a:extLst>
        </xdr:cNvPr>
        <xdr:cNvSpPr txBox="1"/>
      </xdr:nvSpPr>
      <xdr:spPr>
        <a:xfrm>
          <a:off x="8941593" y="66091593"/>
          <a:ext cx="928688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5962650</xdr:colOff>
      <xdr:row>175</xdr:row>
      <xdr:rowOff>200024</xdr:rowOff>
    </xdr:from>
    <xdr:to>
      <xdr:col>4</xdr:col>
      <xdr:colOff>6891338</xdr:colOff>
      <xdr:row>177</xdr:row>
      <xdr:rowOff>92868</xdr:rowOff>
    </xdr:to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8E63DA46-EDA0-44A0-88F5-B403DB9D3D86}"/>
            </a:ext>
          </a:extLst>
        </xdr:cNvPr>
        <xdr:cNvSpPr txBox="1"/>
      </xdr:nvSpPr>
      <xdr:spPr>
        <a:xfrm>
          <a:off x="8974931" y="66315430"/>
          <a:ext cx="928688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>
    <xdr:from>
      <xdr:col>4</xdr:col>
      <xdr:colOff>5307806</xdr:colOff>
      <xdr:row>642</xdr:row>
      <xdr:rowOff>283369</xdr:rowOff>
    </xdr:from>
    <xdr:to>
      <xdr:col>4</xdr:col>
      <xdr:colOff>7188993</xdr:colOff>
      <xdr:row>642</xdr:row>
      <xdr:rowOff>581023</xdr:rowOff>
    </xdr:to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57DE2F45-2B2D-421A-89BC-EFA351F8C638}"/>
            </a:ext>
          </a:extLst>
        </xdr:cNvPr>
        <xdr:cNvSpPr txBox="1"/>
      </xdr:nvSpPr>
      <xdr:spPr>
        <a:xfrm>
          <a:off x="8320087" y="246099807"/>
          <a:ext cx="1881187" cy="297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rgbClr val="E6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НОВИНКА</a:t>
          </a:r>
        </a:p>
      </xdr:txBody>
    </xdr:sp>
    <xdr:clientData/>
  </xdr:twoCellAnchor>
  <xdr:twoCellAnchor editAs="oneCell">
    <xdr:from>
      <xdr:col>2</xdr:col>
      <xdr:colOff>71438</xdr:colOff>
      <xdr:row>642</xdr:row>
      <xdr:rowOff>190500</xdr:rowOff>
    </xdr:from>
    <xdr:to>
      <xdr:col>2</xdr:col>
      <xdr:colOff>809625</xdr:colOff>
      <xdr:row>642</xdr:row>
      <xdr:rowOff>680831</xdr:rowOff>
    </xdr:to>
    <xdr:pic>
      <xdr:nvPicPr>
        <xdr:cNvPr id="512" name="Рисунок 511">
          <a:extLst>
            <a:ext uri="{FF2B5EF4-FFF2-40B4-BE49-F238E27FC236}">
              <a16:creationId xmlns="" xmlns:a16="http://schemas.microsoft.com/office/drawing/2014/main" id="{02B09015-74AE-F636-5332-3DBB8E972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246006938"/>
          <a:ext cx="738187" cy="490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Другая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67"/>
  <sheetViews>
    <sheetView showGridLines="0" tabSelected="1" topLeftCell="C1" zoomScale="80" zoomScaleNormal="80" workbookViewId="0">
      <pane ySplit="7" topLeftCell="A577" activePane="bottomLeft" state="frozen"/>
      <selection pane="bottomLeft" activeCell="V584" sqref="V584"/>
    </sheetView>
  </sheetViews>
  <sheetFormatPr defaultColWidth="9.140625" defaultRowHeight="15.75" x14ac:dyDescent="0.25"/>
  <cols>
    <col min="1" max="1" width="4.28515625" style="2" customWidth="1"/>
    <col min="2" max="2" width="16.7109375" style="1" customWidth="1"/>
    <col min="3" max="3" width="13" style="2" customWidth="1"/>
    <col min="4" max="4" width="11.140625" style="3" customWidth="1"/>
    <col min="5" max="5" width="124.7109375" style="80" customWidth="1"/>
    <col min="6" max="6" width="12.42578125" style="2" customWidth="1"/>
    <col min="7" max="9" width="9.28515625" style="2" customWidth="1"/>
    <col min="10" max="10" width="10.5703125" style="6" customWidth="1"/>
    <col min="11" max="11" width="11.140625" style="2" hidden="1" customWidth="1"/>
    <col min="12" max="12" width="9.140625" style="2" hidden="1" customWidth="1"/>
    <col min="13" max="13" width="9.5703125" style="2" customWidth="1"/>
    <col min="14" max="14" width="8.42578125" style="2" customWidth="1"/>
    <col min="15" max="15" width="9.140625" style="2" hidden="1" customWidth="1"/>
    <col min="16" max="16" width="10.140625" style="2" customWidth="1"/>
    <col min="17" max="17" width="13.28515625" style="2" hidden="1" customWidth="1"/>
    <col min="18" max="18" width="16.85546875" style="2" hidden="1" customWidth="1"/>
    <col min="19" max="19" width="12.42578125" style="2" customWidth="1"/>
    <col min="20" max="16384" width="9.140625" style="2"/>
  </cols>
  <sheetData>
    <row r="1" spans="2:19" ht="28.5" customHeight="1" x14ac:dyDescent="0.45">
      <c r="E1" s="4" t="s">
        <v>240</v>
      </c>
      <c r="F1" s="173"/>
      <c r="G1" s="5" t="s">
        <v>243</v>
      </c>
    </row>
    <row r="2" spans="2:19" ht="33.75" customHeight="1" x14ac:dyDescent="0.3">
      <c r="B2" s="8"/>
      <c r="C2" s="9"/>
      <c r="D2" s="10"/>
      <c r="E2" s="11" t="s">
        <v>315</v>
      </c>
      <c r="F2" s="174"/>
      <c r="G2" s="12" t="s">
        <v>242</v>
      </c>
      <c r="I2" s="13"/>
      <c r="J2" s="14"/>
      <c r="K2" s="14"/>
      <c r="L2" s="14"/>
      <c r="M2" s="14"/>
      <c r="N2" s="14"/>
      <c r="O2" s="14"/>
      <c r="P2" s="14"/>
      <c r="Q2" s="14"/>
      <c r="R2" s="14"/>
    </row>
    <row r="3" spans="2:19" ht="15" customHeight="1" x14ac:dyDescent="0.25">
      <c r="B3" s="8"/>
      <c r="C3" s="229"/>
      <c r="D3" s="229"/>
      <c r="E3" s="229"/>
      <c r="F3" s="9"/>
      <c r="G3" s="9"/>
      <c r="H3" s="9"/>
      <c r="I3" s="9"/>
      <c r="J3" s="15"/>
      <c r="K3" s="9"/>
      <c r="L3" s="226"/>
      <c r="M3" s="226"/>
      <c r="N3" s="226"/>
      <c r="O3" s="226"/>
      <c r="P3" s="226"/>
      <c r="Q3" s="168"/>
      <c r="R3" s="168"/>
      <c r="S3" s="9"/>
    </row>
    <row r="4" spans="2:19" ht="24.6" customHeight="1" x14ac:dyDescent="0.25">
      <c r="B4" s="230" t="s">
        <v>429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169"/>
      <c r="R4" s="169"/>
    </row>
    <row r="5" spans="2:19" ht="12" customHeight="1" x14ac:dyDescent="0.25">
      <c r="B5" s="231" t="s">
        <v>1667</v>
      </c>
      <c r="C5" s="193" t="s">
        <v>171</v>
      </c>
      <c r="D5" s="237" t="s">
        <v>245</v>
      </c>
      <c r="E5" s="234" t="s">
        <v>135</v>
      </c>
      <c r="F5" s="221" t="s">
        <v>2052</v>
      </c>
      <c r="G5" s="200" t="s">
        <v>410</v>
      </c>
      <c r="H5" s="200" t="s">
        <v>786</v>
      </c>
      <c r="I5" s="200" t="s">
        <v>785</v>
      </c>
      <c r="J5" s="203" t="s">
        <v>235</v>
      </c>
      <c r="K5" s="206" t="s">
        <v>309</v>
      </c>
      <c r="L5" s="209" t="s">
        <v>409</v>
      </c>
      <c r="M5" s="193" t="s">
        <v>307</v>
      </c>
      <c r="N5" s="193" t="s">
        <v>310</v>
      </c>
      <c r="O5" s="209" t="s">
        <v>308</v>
      </c>
      <c r="P5" s="193" t="s">
        <v>239</v>
      </c>
      <c r="Q5" s="209" t="s">
        <v>1565</v>
      </c>
      <c r="R5" s="209" t="s">
        <v>1566</v>
      </c>
      <c r="S5" s="221" t="s">
        <v>1240</v>
      </c>
    </row>
    <row r="6" spans="2:19" ht="12" customHeight="1" x14ac:dyDescent="0.25">
      <c r="B6" s="232"/>
      <c r="C6" s="194"/>
      <c r="D6" s="238"/>
      <c r="E6" s="235"/>
      <c r="F6" s="222"/>
      <c r="G6" s="201"/>
      <c r="H6" s="201"/>
      <c r="I6" s="201"/>
      <c r="J6" s="204"/>
      <c r="K6" s="207"/>
      <c r="L6" s="210"/>
      <c r="M6" s="194"/>
      <c r="N6" s="194"/>
      <c r="O6" s="210"/>
      <c r="P6" s="194"/>
      <c r="Q6" s="210"/>
      <c r="R6" s="210"/>
      <c r="S6" s="222"/>
    </row>
    <row r="7" spans="2:19" ht="19.899999999999999" customHeight="1" x14ac:dyDescent="0.25">
      <c r="B7" s="233"/>
      <c r="C7" s="195"/>
      <c r="D7" s="239"/>
      <c r="E7" s="236"/>
      <c r="F7" s="223"/>
      <c r="G7" s="202"/>
      <c r="H7" s="202"/>
      <c r="I7" s="202"/>
      <c r="J7" s="205"/>
      <c r="K7" s="208"/>
      <c r="L7" s="211"/>
      <c r="M7" s="195"/>
      <c r="N7" s="195"/>
      <c r="O7" s="211"/>
      <c r="P7" s="195"/>
      <c r="Q7" s="211"/>
      <c r="R7" s="211"/>
      <c r="S7" s="223"/>
    </row>
    <row r="8" spans="2:19" ht="25.5" x14ac:dyDescent="0.5">
      <c r="B8" s="95"/>
      <c r="C8" s="95"/>
      <c r="D8" s="96"/>
      <c r="E8" s="97" t="s">
        <v>1938</v>
      </c>
      <c r="F8" s="95"/>
      <c r="G8" s="95"/>
      <c r="H8" s="95"/>
      <c r="I8" s="95"/>
      <c r="J8" s="150"/>
      <c r="K8" s="95"/>
      <c r="L8" s="95"/>
      <c r="M8" s="95"/>
      <c r="N8" s="95"/>
      <c r="O8" s="95"/>
      <c r="P8" s="95"/>
      <c r="Q8" s="95"/>
      <c r="R8" s="95"/>
      <c r="S8" s="95"/>
    </row>
    <row r="9" spans="2:19" ht="27" customHeight="1" x14ac:dyDescent="0.25">
      <c r="B9" s="16">
        <v>4607052681261</v>
      </c>
      <c r="C9" s="197"/>
      <c r="D9" s="17" t="s">
        <v>1276</v>
      </c>
      <c r="E9" s="18" t="s">
        <v>1462</v>
      </c>
      <c r="F9" s="160">
        <v>245.97</v>
      </c>
      <c r="G9" s="19"/>
      <c r="H9" s="19">
        <v>40</v>
      </c>
      <c r="I9" s="19"/>
      <c r="J9" s="20"/>
      <c r="K9" s="19">
        <f t="shared" ref="K9:K20" si="0">J9/(J9+0.00001)</f>
        <v>0</v>
      </c>
      <c r="L9" s="21">
        <v>7.0999999999999994E-2</v>
      </c>
      <c r="M9" s="22">
        <f t="shared" ref="M9:M20" si="1">J9*F9</f>
        <v>0</v>
      </c>
      <c r="N9" s="22">
        <f t="shared" ref="N9:N20" si="2">J9/H9</f>
        <v>0</v>
      </c>
      <c r="O9" s="21">
        <v>0.28000000000000003</v>
      </c>
      <c r="P9" s="22">
        <f t="shared" ref="P9:P20" si="3">J9*O9</f>
        <v>0</v>
      </c>
      <c r="Q9" s="22"/>
      <c r="R9" s="22">
        <f t="shared" ref="R9:R72" si="4">F9*Q9</f>
        <v>0</v>
      </c>
      <c r="S9" s="160">
        <v>393.55</v>
      </c>
    </row>
    <row r="10" spans="2:19" ht="27" customHeight="1" x14ac:dyDescent="0.25">
      <c r="B10" s="16">
        <v>4607052681278</v>
      </c>
      <c r="C10" s="198"/>
      <c r="D10" s="17" t="s">
        <v>1277</v>
      </c>
      <c r="E10" s="18" t="s">
        <v>1463</v>
      </c>
      <c r="F10" s="160">
        <v>307.58</v>
      </c>
      <c r="G10" s="19"/>
      <c r="H10" s="19">
        <v>30</v>
      </c>
      <c r="I10" s="19"/>
      <c r="J10" s="20"/>
      <c r="K10" s="19">
        <f t="shared" si="0"/>
        <v>0</v>
      </c>
      <c r="L10" s="21">
        <v>7.0999999999999994E-2</v>
      </c>
      <c r="M10" s="22">
        <f t="shared" si="1"/>
        <v>0</v>
      </c>
      <c r="N10" s="22">
        <f t="shared" si="2"/>
        <v>0</v>
      </c>
      <c r="O10" s="17">
        <v>0.33600000000000002</v>
      </c>
      <c r="P10" s="22">
        <f t="shared" si="3"/>
        <v>0</v>
      </c>
      <c r="Q10" s="22"/>
      <c r="R10" s="22">
        <f t="shared" si="4"/>
        <v>0</v>
      </c>
      <c r="S10" s="160">
        <v>492.13</v>
      </c>
    </row>
    <row r="11" spans="2:19" ht="28.5" customHeight="1" x14ac:dyDescent="0.25">
      <c r="B11" s="19">
        <v>4607052681407</v>
      </c>
      <c r="C11" s="197"/>
      <c r="D11" s="17" t="s">
        <v>1278</v>
      </c>
      <c r="E11" s="24" t="s">
        <v>1464</v>
      </c>
      <c r="F11" s="160">
        <v>285.19</v>
      </c>
      <c r="G11" s="19"/>
      <c r="H11" s="19">
        <v>40</v>
      </c>
      <c r="I11" s="19"/>
      <c r="J11" s="20"/>
      <c r="K11" s="19">
        <f t="shared" si="0"/>
        <v>0</v>
      </c>
      <c r="L11" s="21">
        <v>7.0999999999999994E-2</v>
      </c>
      <c r="M11" s="22">
        <f t="shared" si="1"/>
        <v>0</v>
      </c>
      <c r="N11" s="22">
        <f t="shared" si="2"/>
        <v>0</v>
      </c>
      <c r="O11" s="21">
        <v>0.28499999999999998</v>
      </c>
      <c r="P11" s="22">
        <f t="shared" si="3"/>
        <v>0</v>
      </c>
      <c r="Q11" s="22"/>
      <c r="R11" s="22">
        <f t="shared" si="4"/>
        <v>0</v>
      </c>
      <c r="S11" s="160">
        <v>456.3</v>
      </c>
    </row>
    <row r="12" spans="2:19" ht="28.5" customHeight="1" x14ac:dyDescent="0.25">
      <c r="B12" s="19">
        <v>4607052681414</v>
      </c>
      <c r="C12" s="198"/>
      <c r="D12" s="17" t="s">
        <v>1279</v>
      </c>
      <c r="E12" s="25" t="s">
        <v>1465</v>
      </c>
      <c r="F12" s="160">
        <v>354.85</v>
      </c>
      <c r="G12" s="19"/>
      <c r="H12" s="19">
        <v>30</v>
      </c>
      <c r="I12" s="19"/>
      <c r="J12" s="20"/>
      <c r="K12" s="19">
        <f t="shared" si="0"/>
        <v>0</v>
      </c>
      <c r="L12" s="21">
        <v>7.0999999999999994E-2</v>
      </c>
      <c r="M12" s="22">
        <f t="shared" si="1"/>
        <v>0</v>
      </c>
      <c r="N12" s="22">
        <f t="shared" si="2"/>
        <v>0</v>
      </c>
      <c r="O12" s="17">
        <v>0.33500000000000002</v>
      </c>
      <c r="P12" s="22">
        <f t="shared" si="3"/>
        <v>0</v>
      </c>
      <c r="Q12" s="22"/>
      <c r="R12" s="22">
        <f t="shared" si="4"/>
        <v>0</v>
      </c>
      <c r="S12" s="160">
        <v>567.76</v>
      </c>
    </row>
    <row r="13" spans="2:19" ht="28.5" customHeight="1" x14ac:dyDescent="0.25">
      <c r="B13" s="31">
        <v>4607052681285</v>
      </c>
      <c r="C13" s="197"/>
      <c r="D13" s="17" t="s">
        <v>1280</v>
      </c>
      <c r="E13" s="24" t="s">
        <v>1466</v>
      </c>
      <c r="F13" s="160">
        <v>247.98</v>
      </c>
      <c r="G13" s="31"/>
      <c r="H13" s="31">
        <v>40</v>
      </c>
      <c r="I13" s="31"/>
      <c r="J13" s="20"/>
      <c r="K13" s="19">
        <f t="shared" si="0"/>
        <v>0</v>
      </c>
      <c r="L13" s="21">
        <v>7.0999999999999994E-2</v>
      </c>
      <c r="M13" s="22">
        <f t="shared" si="1"/>
        <v>0</v>
      </c>
      <c r="N13" s="22">
        <f t="shared" si="2"/>
        <v>0</v>
      </c>
      <c r="O13" s="21">
        <v>0.28000000000000003</v>
      </c>
      <c r="P13" s="22">
        <f t="shared" si="3"/>
        <v>0</v>
      </c>
      <c r="Q13" s="22"/>
      <c r="R13" s="22">
        <f t="shared" si="4"/>
        <v>0</v>
      </c>
      <c r="S13" s="160">
        <v>396.77</v>
      </c>
    </row>
    <row r="14" spans="2:19" ht="28.5" customHeight="1" x14ac:dyDescent="0.25">
      <c r="B14" s="19">
        <v>4607052681292</v>
      </c>
      <c r="C14" s="198"/>
      <c r="D14" s="17" t="s">
        <v>1281</v>
      </c>
      <c r="E14" s="24" t="s">
        <v>1467</v>
      </c>
      <c r="F14" s="160">
        <v>308.58999999999997</v>
      </c>
      <c r="G14" s="19"/>
      <c r="H14" s="19">
        <v>30</v>
      </c>
      <c r="I14" s="19"/>
      <c r="J14" s="20"/>
      <c r="K14" s="19">
        <f t="shared" si="0"/>
        <v>0</v>
      </c>
      <c r="L14" s="21">
        <v>7.0999999999999994E-2</v>
      </c>
      <c r="M14" s="22">
        <f t="shared" si="1"/>
        <v>0</v>
      </c>
      <c r="N14" s="22">
        <f t="shared" si="2"/>
        <v>0</v>
      </c>
      <c r="O14" s="17">
        <v>0.33</v>
      </c>
      <c r="P14" s="22">
        <f t="shared" si="3"/>
        <v>0</v>
      </c>
      <c r="Q14" s="22"/>
      <c r="R14" s="22">
        <f t="shared" si="4"/>
        <v>0</v>
      </c>
      <c r="S14" s="160">
        <v>493.74</v>
      </c>
    </row>
    <row r="15" spans="2:19" s="30" customFormat="1" ht="28.5" customHeight="1" x14ac:dyDescent="0.3">
      <c r="B15" s="19">
        <v>4607052681247</v>
      </c>
      <c r="C15" s="197"/>
      <c r="D15" s="157" t="s">
        <v>1282</v>
      </c>
      <c r="E15" s="26" t="s">
        <v>1468</v>
      </c>
      <c r="F15" s="160">
        <v>215.06</v>
      </c>
      <c r="G15" s="151"/>
      <c r="H15" s="27">
        <v>40</v>
      </c>
      <c r="I15" s="151"/>
      <c r="J15" s="28"/>
      <c r="K15" s="19">
        <f t="shared" si="0"/>
        <v>0</v>
      </c>
      <c r="L15" s="21">
        <v>7.0999999999999994E-2</v>
      </c>
      <c r="M15" s="22">
        <f t="shared" si="1"/>
        <v>0</v>
      </c>
      <c r="N15" s="22">
        <f t="shared" si="2"/>
        <v>0</v>
      </c>
      <c r="O15" s="21">
        <v>0.28000000000000003</v>
      </c>
      <c r="P15" s="22">
        <f t="shared" si="3"/>
        <v>0</v>
      </c>
      <c r="Q15" s="22"/>
      <c r="R15" s="22">
        <f t="shared" si="4"/>
        <v>0</v>
      </c>
      <c r="S15" s="160">
        <v>344.1</v>
      </c>
    </row>
    <row r="16" spans="2:19" s="30" customFormat="1" ht="28.5" customHeight="1" x14ac:dyDescent="0.3">
      <c r="B16" s="31">
        <v>4607052681254</v>
      </c>
      <c r="C16" s="198"/>
      <c r="D16" s="157" t="s">
        <v>1283</v>
      </c>
      <c r="E16" s="26" t="s">
        <v>1469</v>
      </c>
      <c r="F16" s="160">
        <v>256.89</v>
      </c>
      <c r="G16" s="151"/>
      <c r="H16" s="31">
        <v>30</v>
      </c>
      <c r="I16" s="151"/>
      <c r="J16" s="28"/>
      <c r="K16" s="19">
        <f t="shared" si="0"/>
        <v>0</v>
      </c>
      <c r="L16" s="21">
        <v>7.0999999999999994E-2</v>
      </c>
      <c r="M16" s="22">
        <f t="shared" si="1"/>
        <v>0</v>
      </c>
      <c r="N16" s="22">
        <f t="shared" si="2"/>
        <v>0</v>
      </c>
      <c r="O16" s="17">
        <v>0.33400000000000002</v>
      </c>
      <c r="P16" s="22">
        <f t="shared" si="3"/>
        <v>0</v>
      </c>
      <c r="Q16" s="22"/>
      <c r="R16" s="22">
        <f t="shared" si="4"/>
        <v>0</v>
      </c>
      <c r="S16" s="160">
        <v>411.02</v>
      </c>
    </row>
    <row r="17" spans="2:19" ht="28.5" customHeight="1" x14ac:dyDescent="0.25">
      <c r="B17" s="19">
        <v>4607052681308</v>
      </c>
      <c r="C17" s="199"/>
      <c r="D17" s="140" t="s">
        <v>1284</v>
      </c>
      <c r="E17" s="32" t="s">
        <v>1470</v>
      </c>
      <c r="F17" s="160">
        <v>238.81</v>
      </c>
      <c r="G17" s="27"/>
      <c r="H17" s="27">
        <v>40</v>
      </c>
      <c r="I17" s="27"/>
      <c r="J17" s="20"/>
      <c r="K17" s="27">
        <f t="shared" si="0"/>
        <v>0</v>
      </c>
      <c r="L17" s="33">
        <v>7.0999999999999994E-2</v>
      </c>
      <c r="M17" s="160">
        <f t="shared" si="1"/>
        <v>0</v>
      </c>
      <c r="N17" s="160">
        <f t="shared" si="2"/>
        <v>0</v>
      </c>
      <c r="O17" s="21">
        <v>0.27600000000000002</v>
      </c>
      <c r="P17" s="160">
        <f t="shared" si="3"/>
        <v>0</v>
      </c>
      <c r="Q17" s="160"/>
      <c r="R17" s="22">
        <f t="shared" si="4"/>
        <v>0</v>
      </c>
      <c r="S17" s="160">
        <v>382.1</v>
      </c>
    </row>
    <row r="18" spans="2:19" ht="28.5" customHeight="1" x14ac:dyDescent="0.25">
      <c r="B18" s="19">
        <v>4607052681315</v>
      </c>
      <c r="C18" s="199"/>
      <c r="D18" s="140" t="s">
        <v>1285</v>
      </c>
      <c r="E18" s="32" t="s">
        <v>1471</v>
      </c>
      <c r="F18" s="160">
        <v>298.62</v>
      </c>
      <c r="G18" s="27"/>
      <c r="H18" s="27">
        <v>30</v>
      </c>
      <c r="I18" s="27"/>
      <c r="J18" s="20"/>
      <c r="K18" s="27">
        <f t="shared" si="0"/>
        <v>0</v>
      </c>
      <c r="L18" s="33">
        <v>7.0999999999999994E-2</v>
      </c>
      <c r="M18" s="160">
        <f t="shared" si="1"/>
        <v>0</v>
      </c>
      <c r="N18" s="160">
        <f t="shared" si="2"/>
        <v>0</v>
      </c>
      <c r="O18" s="17">
        <v>0.32800000000000001</v>
      </c>
      <c r="P18" s="160">
        <f t="shared" si="3"/>
        <v>0</v>
      </c>
      <c r="Q18" s="160"/>
      <c r="R18" s="22">
        <f t="shared" si="4"/>
        <v>0</v>
      </c>
      <c r="S18" s="160">
        <v>477.79</v>
      </c>
    </row>
    <row r="19" spans="2:19" s="30" customFormat="1" ht="28.5" customHeight="1" x14ac:dyDescent="0.15">
      <c r="B19" s="19">
        <v>4607052681322</v>
      </c>
      <c r="C19" s="199"/>
      <c r="D19" s="140" t="s">
        <v>1286</v>
      </c>
      <c r="E19" s="32" t="s">
        <v>1472</v>
      </c>
      <c r="F19" s="160">
        <v>240.6</v>
      </c>
      <c r="G19" s="27"/>
      <c r="H19" s="27">
        <v>40</v>
      </c>
      <c r="I19" s="27"/>
      <c r="J19" s="20"/>
      <c r="K19" s="27">
        <f t="shared" si="0"/>
        <v>0</v>
      </c>
      <c r="L19" s="33">
        <v>7.0999999999999994E-2</v>
      </c>
      <c r="M19" s="160">
        <f t="shared" si="1"/>
        <v>0</v>
      </c>
      <c r="N19" s="160">
        <f t="shared" si="2"/>
        <v>0</v>
      </c>
      <c r="O19" s="21">
        <v>0.27100000000000002</v>
      </c>
      <c r="P19" s="160">
        <f t="shared" si="3"/>
        <v>0</v>
      </c>
      <c r="Q19" s="160"/>
      <c r="R19" s="22">
        <f t="shared" si="4"/>
        <v>0</v>
      </c>
      <c r="S19" s="160">
        <v>384.96</v>
      </c>
    </row>
    <row r="20" spans="2:19" s="30" customFormat="1" ht="28.5" customHeight="1" x14ac:dyDescent="0.15">
      <c r="B20" s="19">
        <v>4607052681339</v>
      </c>
      <c r="C20" s="199"/>
      <c r="D20" s="140" t="s">
        <v>1287</v>
      </c>
      <c r="E20" s="32" t="s">
        <v>1473</v>
      </c>
      <c r="F20" s="160">
        <v>280.3</v>
      </c>
      <c r="G20" s="27"/>
      <c r="H20" s="27">
        <v>30</v>
      </c>
      <c r="I20" s="27"/>
      <c r="J20" s="20"/>
      <c r="K20" s="27">
        <f t="shared" si="0"/>
        <v>0</v>
      </c>
      <c r="L20" s="33">
        <v>7.0999999999999994E-2</v>
      </c>
      <c r="M20" s="160">
        <f t="shared" si="1"/>
        <v>0</v>
      </c>
      <c r="N20" s="160">
        <f t="shared" si="2"/>
        <v>0</v>
      </c>
      <c r="O20" s="17">
        <v>0.32500000000000001</v>
      </c>
      <c r="P20" s="160">
        <f t="shared" si="3"/>
        <v>0</v>
      </c>
      <c r="Q20" s="160"/>
      <c r="R20" s="22">
        <f t="shared" si="4"/>
        <v>0</v>
      </c>
      <c r="S20" s="160">
        <v>448.48</v>
      </c>
    </row>
    <row r="21" spans="2:19" s="30" customFormat="1" ht="22.5" customHeight="1" x14ac:dyDescent="0.5">
      <c r="B21" s="95"/>
      <c r="C21" s="95"/>
      <c r="D21" s="96"/>
      <c r="E21" s="97" t="s">
        <v>1939</v>
      </c>
      <c r="F21" s="102"/>
      <c r="G21" s="103"/>
      <c r="H21" s="103"/>
      <c r="I21" s="103"/>
      <c r="J21" s="104"/>
      <c r="K21" s="103"/>
      <c r="L21" s="105"/>
      <c r="M21" s="102"/>
      <c r="N21" s="102"/>
      <c r="O21" s="106"/>
      <c r="P21" s="102"/>
      <c r="Q21" s="102"/>
      <c r="R21" s="22">
        <f t="shared" si="4"/>
        <v>0</v>
      </c>
      <c r="S21" s="102"/>
    </row>
    <row r="22" spans="2:19" s="30" customFormat="1" ht="31.5" customHeight="1" x14ac:dyDescent="0.15">
      <c r="B22" s="16">
        <v>4607052685320</v>
      </c>
      <c r="C22" s="199"/>
      <c r="D22" s="140" t="s">
        <v>1288</v>
      </c>
      <c r="E22" s="18" t="s">
        <v>1474</v>
      </c>
      <c r="F22" s="160">
        <v>257.45999999999998</v>
      </c>
      <c r="G22" s="27"/>
      <c r="H22" s="27">
        <v>40</v>
      </c>
      <c r="I22" s="27"/>
      <c r="J22" s="20"/>
      <c r="K22" s="27">
        <f t="shared" ref="K22:K31" si="5">J22/(J22+0.00001)</f>
        <v>0</v>
      </c>
      <c r="L22" s="33">
        <v>7.0999999999999994E-2</v>
      </c>
      <c r="M22" s="160">
        <f t="shared" ref="M22:M31" si="6">J22*F22</f>
        <v>0</v>
      </c>
      <c r="N22" s="160">
        <f t="shared" ref="N22:N37" si="7">J22/H22</f>
        <v>0</v>
      </c>
      <c r="O22" s="33">
        <v>0.29499999999999998</v>
      </c>
      <c r="P22" s="160">
        <f t="shared" ref="P22:P37" si="8">J22*O22</f>
        <v>0</v>
      </c>
      <c r="Q22" s="160"/>
      <c r="R22" s="22">
        <f t="shared" si="4"/>
        <v>0</v>
      </c>
      <c r="S22" s="160">
        <v>411.94</v>
      </c>
    </row>
    <row r="23" spans="2:19" s="30" customFormat="1" ht="31.5" customHeight="1" x14ac:dyDescent="0.15">
      <c r="B23" s="16">
        <v>4607052685351</v>
      </c>
      <c r="C23" s="199"/>
      <c r="D23" s="140" t="s">
        <v>1289</v>
      </c>
      <c r="E23" s="32" t="s">
        <v>1475</v>
      </c>
      <c r="F23" s="160">
        <v>344.22</v>
      </c>
      <c r="G23" s="27"/>
      <c r="H23" s="27">
        <v>25</v>
      </c>
      <c r="I23" s="27"/>
      <c r="J23" s="20"/>
      <c r="K23" s="27">
        <f t="shared" si="5"/>
        <v>0</v>
      </c>
      <c r="L23" s="33">
        <v>7.0999999999999994E-2</v>
      </c>
      <c r="M23" s="160">
        <f t="shared" si="6"/>
        <v>0</v>
      </c>
      <c r="N23" s="160">
        <f t="shared" si="7"/>
        <v>0</v>
      </c>
      <c r="O23" s="33">
        <v>0.36599999999999999</v>
      </c>
      <c r="P23" s="160">
        <f t="shared" si="8"/>
        <v>0</v>
      </c>
      <c r="Q23" s="160"/>
      <c r="R23" s="22">
        <f t="shared" si="4"/>
        <v>0</v>
      </c>
      <c r="S23" s="160">
        <v>550.75</v>
      </c>
    </row>
    <row r="24" spans="2:19" s="30" customFormat="1" ht="33" customHeight="1" x14ac:dyDescent="0.15">
      <c r="B24" s="31">
        <v>4607052685344</v>
      </c>
      <c r="C24" s="199"/>
      <c r="D24" s="140" t="s">
        <v>1290</v>
      </c>
      <c r="E24" s="32" t="s">
        <v>1476</v>
      </c>
      <c r="F24" s="160">
        <v>259.13</v>
      </c>
      <c r="G24" s="27"/>
      <c r="H24" s="27">
        <v>40</v>
      </c>
      <c r="I24" s="27"/>
      <c r="J24" s="20"/>
      <c r="K24" s="27">
        <f t="shared" si="5"/>
        <v>0</v>
      </c>
      <c r="L24" s="33">
        <v>7.0999999999999994E-2</v>
      </c>
      <c r="M24" s="160">
        <f t="shared" si="6"/>
        <v>0</v>
      </c>
      <c r="N24" s="160">
        <f t="shared" si="7"/>
        <v>0</v>
      </c>
      <c r="O24" s="33">
        <v>0.29299999999999998</v>
      </c>
      <c r="P24" s="160">
        <f t="shared" si="8"/>
        <v>0</v>
      </c>
      <c r="Q24" s="160"/>
      <c r="R24" s="22">
        <f t="shared" si="4"/>
        <v>0</v>
      </c>
      <c r="S24" s="160">
        <v>414.61</v>
      </c>
    </row>
    <row r="25" spans="2:19" s="30" customFormat="1" ht="33" customHeight="1" x14ac:dyDescent="0.15">
      <c r="B25" s="19">
        <v>4607052685337</v>
      </c>
      <c r="C25" s="199"/>
      <c r="D25" s="140" t="s">
        <v>1291</v>
      </c>
      <c r="E25" s="32" t="s">
        <v>1477</v>
      </c>
      <c r="F25" s="160">
        <v>324.23</v>
      </c>
      <c r="G25" s="27"/>
      <c r="H25" s="27">
        <v>25</v>
      </c>
      <c r="I25" s="27"/>
      <c r="J25" s="20"/>
      <c r="K25" s="27">
        <f t="shared" si="5"/>
        <v>0</v>
      </c>
      <c r="L25" s="33">
        <v>7.0999999999999994E-2</v>
      </c>
      <c r="M25" s="160">
        <f t="shared" si="6"/>
        <v>0</v>
      </c>
      <c r="N25" s="160">
        <f t="shared" si="7"/>
        <v>0</v>
      </c>
      <c r="O25" s="33">
        <v>0.36499999999999999</v>
      </c>
      <c r="P25" s="160">
        <f t="shared" si="8"/>
        <v>0</v>
      </c>
      <c r="Q25" s="160"/>
      <c r="R25" s="22">
        <f t="shared" si="4"/>
        <v>0</v>
      </c>
      <c r="S25" s="160">
        <v>518.77</v>
      </c>
    </row>
    <row r="26" spans="2:19" s="30" customFormat="1" ht="33" customHeight="1" x14ac:dyDescent="0.15">
      <c r="B26" s="16">
        <v>4607052685368</v>
      </c>
      <c r="C26" s="199"/>
      <c r="D26" s="157" t="s">
        <v>1292</v>
      </c>
      <c r="E26" s="26" t="s">
        <v>1478</v>
      </c>
      <c r="F26" s="160">
        <v>226.55</v>
      </c>
      <c r="G26" s="27"/>
      <c r="H26" s="27">
        <v>40</v>
      </c>
      <c r="I26" s="27"/>
      <c r="J26" s="20"/>
      <c r="K26" s="27">
        <f t="shared" si="5"/>
        <v>0</v>
      </c>
      <c r="L26" s="33">
        <v>7.0999999999999994E-2</v>
      </c>
      <c r="M26" s="160">
        <f t="shared" si="6"/>
        <v>0</v>
      </c>
      <c r="N26" s="160">
        <f t="shared" si="7"/>
        <v>0</v>
      </c>
      <c r="O26" s="33">
        <v>0.29099999999999998</v>
      </c>
      <c r="P26" s="160">
        <f t="shared" si="8"/>
        <v>0</v>
      </c>
      <c r="Q26" s="160"/>
      <c r="R26" s="22">
        <f t="shared" si="4"/>
        <v>0</v>
      </c>
      <c r="S26" s="160">
        <v>362.48</v>
      </c>
    </row>
    <row r="27" spans="2:19" s="30" customFormat="1" ht="33" customHeight="1" x14ac:dyDescent="0.15">
      <c r="B27" s="31">
        <v>4607052685375</v>
      </c>
      <c r="C27" s="199"/>
      <c r="D27" s="157" t="s">
        <v>1293</v>
      </c>
      <c r="E27" s="26" t="s">
        <v>1479</v>
      </c>
      <c r="F27" s="160">
        <v>283.24</v>
      </c>
      <c r="G27" s="27"/>
      <c r="H27" s="27">
        <v>25</v>
      </c>
      <c r="I27" s="27"/>
      <c r="J27" s="20"/>
      <c r="K27" s="27">
        <f t="shared" si="5"/>
        <v>0</v>
      </c>
      <c r="L27" s="33">
        <v>7.0999999999999994E-2</v>
      </c>
      <c r="M27" s="160">
        <f t="shared" si="6"/>
        <v>0</v>
      </c>
      <c r="N27" s="160">
        <f t="shared" si="7"/>
        <v>0</v>
      </c>
      <c r="O27" s="33">
        <v>0.35899999999999999</v>
      </c>
      <c r="P27" s="160">
        <f t="shared" si="8"/>
        <v>0</v>
      </c>
      <c r="Q27" s="160"/>
      <c r="R27" s="22">
        <f t="shared" si="4"/>
        <v>0</v>
      </c>
      <c r="S27" s="160">
        <v>453.18</v>
      </c>
    </row>
    <row r="28" spans="2:19" s="30" customFormat="1" ht="33" customHeight="1" x14ac:dyDescent="0.15">
      <c r="B28" s="19">
        <v>4607052685382</v>
      </c>
      <c r="C28" s="199"/>
      <c r="D28" s="140" t="s">
        <v>1294</v>
      </c>
      <c r="E28" s="32" t="s">
        <v>1480</v>
      </c>
      <c r="F28" s="160">
        <v>249.95</v>
      </c>
      <c r="G28" s="27"/>
      <c r="H28" s="27">
        <v>40</v>
      </c>
      <c r="I28" s="27"/>
      <c r="J28" s="20"/>
      <c r="K28" s="27">
        <f t="shared" si="5"/>
        <v>0</v>
      </c>
      <c r="L28" s="33">
        <v>7.0999999999999994E-2</v>
      </c>
      <c r="M28" s="160">
        <f t="shared" si="6"/>
        <v>0</v>
      </c>
      <c r="N28" s="160">
        <f t="shared" si="7"/>
        <v>0</v>
      </c>
      <c r="O28" s="33">
        <v>0.29099999999999998</v>
      </c>
      <c r="P28" s="160">
        <f t="shared" si="8"/>
        <v>0</v>
      </c>
      <c r="Q28" s="160"/>
      <c r="R28" s="22">
        <f t="shared" si="4"/>
        <v>0</v>
      </c>
      <c r="S28" s="160">
        <v>399.92</v>
      </c>
    </row>
    <row r="29" spans="2:19" s="30" customFormat="1" ht="33" customHeight="1" x14ac:dyDescent="0.15">
      <c r="B29" s="19">
        <v>4607052685399</v>
      </c>
      <c r="C29" s="199"/>
      <c r="D29" s="140" t="s">
        <v>1295</v>
      </c>
      <c r="E29" s="18" t="s">
        <v>1481</v>
      </c>
      <c r="F29" s="160">
        <v>324.23</v>
      </c>
      <c r="G29" s="27"/>
      <c r="H29" s="27">
        <v>25</v>
      </c>
      <c r="I29" s="27"/>
      <c r="J29" s="20"/>
      <c r="K29" s="27">
        <f t="shared" si="5"/>
        <v>0</v>
      </c>
      <c r="L29" s="33">
        <v>7.0999999999999994E-2</v>
      </c>
      <c r="M29" s="160">
        <f t="shared" si="6"/>
        <v>0</v>
      </c>
      <c r="N29" s="160">
        <f t="shared" si="7"/>
        <v>0</v>
      </c>
      <c r="O29" s="33">
        <v>0.36299999999999999</v>
      </c>
      <c r="P29" s="160">
        <f t="shared" si="8"/>
        <v>0</v>
      </c>
      <c r="Q29" s="160"/>
      <c r="R29" s="22">
        <f t="shared" si="4"/>
        <v>0</v>
      </c>
      <c r="S29" s="160">
        <v>518.77</v>
      </c>
    </row>
    <row r="30" spans="2:19" s="30" customFormat="1" ht="33" customHeight="1" x14ac:dyDescent="0.15">
      <c r="B30" s="19">
        <v>4607052685405</v>
      </c>
      <c r="C30" s="199"/>
      <c r="D30" s="140" t="s">
        <v>1296</v>
      </c>
      <c r="E30" s="32" t="s">
        <v>1482</v>
      </c>
      <c r="F30" s="160">
        <v>251.75</v>
      </c>
      <c r="G30" s="27"/>
      <c r="H30" s="27">
        <v>40</v>
      </c>
      <c r="I30" s="27"/>
      <c r="J30" s="20"/>
      <c r="K30" s="27">
        <f t="shared" si="5"/>
        <v>0</v>
      </c>
      <c r="L30" s="33">
        <v>7.0999999999999994E-2</v>
      </c>
      <c r="M30" s="160">
        <f t="shared" si="6"/>
        <v>0</v>
      </c>
      <c r="N30" s="160">
        <f t="shared" si="7"/>
        <v>0</v>
      </c>
      <c r="O30" s="33">
        <v>0.28599999999999998</v>
      </c>
      <c r="P30" s="160">
        <f t="shared" si="8"/>
        <v>0</v>
      </c>
      <c r="Q30" s="160"/>
      <c r="R30" s="22">
        <f t="shared" si="4"/>
        <v>0</v>
      </c>
      <c r="S30" s="160">
        <v>402.8</v>
      </c>
    </row>
    <row r="31" spans="2:19" s="30" customFormat="1" ht="33" customHeight="1" x14ac:dyDescent="0.15">
      <c r="B31" s="19">
        <v>4607052685412</v>
      </c>
      <c r="C31" s="199"/>
      <c r="D31" s="140" t="s">
        <v>1297</v>
      </c>
      <c r="E31" s="18" t="s">
        <v>1483</v>
      </c>
      <c r="F31" s="160">
        <v>305.89</v>
      </c>
      <c r="G31" s="27"/>
      <c r="H31" s="27">
        <v>25</v>
      </c>
      <c r="I31" s="27"/>
      <c r="J31" s="20"/>
      <c r="K31" s="27">
        <f t="shared" si="5"/>
        <v>0</v>
      </c>
      <c r="L31" s="33">
        <v>7.0999999999999994E-2</v>
      </c>
      <c r="M31" s="160">
        <f t="shared" si="6"/>
        <v>0</v>
      </c>
      <c r="N31" s="160">
        <f t="shared" si="7"/>
        <v>0</v>
      </c>
      <c r="O31" s="33">
        <v>0.35299999999999998</v>
      </c>
      <c r="P31" s="160">
        <f t="shared" si="8"/>
        <v>0</v>
      </c>
      <c r="Q31" s="160"/>
      <c r="R31" s="22">
        <f t="shared" si="4"/>
        <v>0</v>
      </c>
      <c r="S31" s="160">
        <v>489.42</v>
      </c>
    </row>
    <row r="32" spans="2:19" s="30" customFormat="1" ht="33" customHeight="1" x14ac:dyDescent="0.15">
      <c r="B32" s="16">
        <v>4607814101686</v>
      </c>
      <c r="C32" s="199"/>
      <c r="D32" s="157" t="s">
        <v>1006</v>
      </c>
      <c r="E32" s="26" t="s">
        <v>1484</v>
      </c>
      <c r="F32" s="160">
        <v>349.93</v>
      </c>
      <c r="G32" s="27"/>
      <c r="H32" s="27">
        <v>40</v>
      </c>
      <c r="I32" s="27"/>
      <c r="J32" s="20"/>
      <c r="K32" s="27">
        <f t="shared" ref="K32:K37" si="9">J32/(J32+0.00001)</f>
        <v>0</v>
      </c>
      <c r="L32" s="33">
        <v>7.0999999999999994E-2</v>
      </c>
      <c r="M32" s="160">
        <f t="shared" ref="M32:M37" si="10">J32*F32</f>
        <v>0</v>
      </c>
      <c r="N32" s="160">
        <f t="shared" si="7"/>
        <v>0</v>
      </c>
      <c r="O32" s="33">
        <v>0.3</v>
      </c>
      <c r="P32" s="160">
        <f t="shared" si="8"/>
        <v>0</v>
      </c>
      <c r="Q32" s="160"/>
      <c r="R32" s="22">
        <f t="shared" si="4"/>
        <v>0</v>
      </c>
      <c r="S32" s="160">
        <v>559.89</v>
      </c>
    </row>
    <row r="33" spans="2:19" s="30" customFormat="1" ht="33" customHeight="1" x14ac:dyDescent="0.15">
      <c r="B33" s="165">
        <v>4607814101693</v>
      </c>
      <c r="C33" s="199"/>
      <c r="D33" s="157" t="s">
        <v>1007</v>
      </c>
      <c r="E33" s="26" t="s">
        <v>1485</v>
      </c>
      <c r="F33" s="160">
        <v>467.87</v>
      </c>
      <c r="G33" s="27"/>
      <c r="H33" s="27">
        <v>25</v>
      </c>
      <c r="I33" s="27"/>
      <c r="J33" s="20"/>
      <c r="K33" s="27">
        <f t="shared" si="9"/>
        <v>0</v>
      </c>
      <c r="L33" s="33">
        <v>7.0999999999999994E-2</v>
      </c>
      <c r="M33" s="160">
        <f t="shared" si="10"/>
        <v>0</v>
      </c>
      <c r="N33" s="160">
        <f t="shared" si="7"/>
        <v>0</v>
      </c>
      <c r="O33" s="33">
        <v>0.36799999999999999</v>
      </c>
      <c r="P33" s="160">
        <f t="shared" si="8"/>
        <v>0</v>
      </c>
      <c r="Q33" s="160"/>
      <c r="R33" s="22">
        <f t="shared" si="4"/>
        <v>0</v>
      </c>
      <c r="S33" s="160">
        <v>748.59</v>
      </c>
    </row>
    <row r="34" spans="2:19" s="30" customFormat="1" ht="33" customHeight="1" x14ac:dyDescent="0.15">
      <c r="B34" s="27">
        <v>4607814101563</v>
      </c>
      <c r="C34" s="199"/>
      <c r="D34" s="140" t="s">
        <v>1008</v>
      </c>
      <c r="E34" s="32" t="s">
        <v>1486</v>
      </c>
      <c r="F34" s="160">
        <v>362.77</v>
      </c>
      <c r="G34" s="27"/>
      <c r="H34" s="27">
        <v>40</v>
      </c>
      <c r="I34" s="27"/>
      <c r="J34" s="20"/>
      <c r="K34" s="27">
        <f t="shared" si="9"/>
        <v>0</v>
      </c>
      <c r="L34" s="33">
        <v>7.0999999999999994E-2</v>
      </c>
      <c r="M34" s="160">
        <f t="shared" si="10"/>
        <v>0</v>
      </c>
      <c r="N34" s="160">
        <f t="shared" si="7"/>
        <v>0</v>
      </c>
      <c r="O34" s="33">
        <v>0.29699999999999999</v>
      </c>
      <c r="P34" s="160">
        <f t="shared" si="8"/>
        <v>0</v>
      </c>
      <c r="Q34" s="160"/>
      <c r="R34" s="22">
        <f t="shared" si="4"/>
        <v>0</v>
      </c>
      <c r="S34" s="160">
        <v>580.42999999999995</v>
      </c>
    </row>
    <row r="35" spans="2:19" s="30" customFormat="1" ht="33" customHeight="1" x14ac:dyDescent="0.15">
      <c r="B35" s="27">
        <v>4607814101570</v>
      </c>
      <c r="C35" s="199"/>
      <c r="D35" s="140" t="s">
        <v>1009</v>
      </c>
      <c r="E35" s="18" t="s">
        <v>1487</v>
      </c>
      <c r="F35" s="160">
        <v>453.92</v>
      </c>
      <c r="G35" s="27"/>
      <c r="H35" s="27">
        <v>25</v>
      </c>
      <c r="I35" s="27"/>
      <c r="J35" s="20"/>
      <c r="K35" s="27">
        <f t="shared" si="9"/>
        <v>0</v>
      </c>
      <c r="L35" s="33">
        <v>7.0999999999999994E-2</v>
      </c>
      <c r="M35" s="160">
        <f t="shared" si="10"/>
        <v>0</v>
      </c>
      <c r="N35" s="160">
        <f t="shared" si="7"/>
        <v>0</v>
      </c>
      <c r="O35" s="33">
        <v>0.36899999999999999</v>
      </c>
      <c r="P35" s="160">
        <f t="shared" si="8"/>
        <v>0</v>
      </c>
      <c r="Q35" s="160"/>
      <c r="R35" s="22">
        <f t="shared" si="4"/>
        <v>0</v>
      </c>
      <c r="S35" s="160">
        <v>726.27</v>
      </c>
    </row>
    <row r="36" spans="2:19" s="30" customFormat="1" ht="33" customHeight="1" x14ac:dyDescent="0.15">
      <c r="B36" s="27">
        <v>4607814101488</v>
      </c>
      <c r="C36" s="199"/>
      <c r="D36" s="140" t="s">
        <v>1010</v>
      </c>
      <c r="E36" s="32" t="s">
        <v>1488</v>
      </c>
      <c r="F36" s="160">
        <v>349.93</v>
      </c>
      <c r="G36" s="27"/>
      <c r="H36" s="27">
        <v>40</v>
      </c>
      <c r="I36" s="27"/>
      <c r="J36" s="20"/>
      <c r="K36" s="27">
        <f t="shared" si="9"/>
        <v>0</v>
      </c>
      <c r="L36" s="33">
        <v>7.0999999999999994E-2</v>
      </c>
      <c r="M36" s="160">
        <f t="shared" si="10"/>
        <v>0</v>
      </c>
      <c r="N36" s="160">
        <f t="shared" si="7"/>
        <v>0</v>
      </c>
      <c r="O36" s="33">
        <v>0.29099999999999998</v>
      </c>
      <c r="P36" s="160">
        <f t="shared" si="8"/>
        <v>0</v>
      </c>
      <c r="Q36" s="160"/>
      <c r="R36" s="22">
        <f t="shared" si="4"/>
        <v>0</v>
      </c>
      <c r="S36" s="160">
        <v>559.89</v>
      </c>
    </row>
    <row r="37" spans="2:19" s="30" customFormat="1" ht="33" customHeight="1" x14ac:dyDescent="0.15">
      <c r="B37" s="27">
        <v>4607814101501</v>
      </c>
      <c r="C37" s="199"/>
      <c r="D37" s="140" t="s">
        <v>1011</v>
      </c>
      <c r="E37" s="18" t="s">
        <v>1489</v>
      </c>
      <c r="F37" s="160">
        <v>453.92</v>
      </c>
      <c r="G37" s="27"/>
      <c r="H37" s="27">
        <v>25</v>
      </c>
      <c r="I37" s="27"/>
      <c r="J37" s="20"/>
      <c r="K37" s="27">
        <f t="shared" si="9"/>
        <v>0</v>
      </c>
      <c r="L37" s="33">
        <v>7.0999999999999994E-2</v>
      </c>
      <c r="M37" s="160">
        <f t="shared" si="10"/>
        <v>0</v>
      </c>
      <c r="N37" s="160">
        <f t="shared" si="7"/>
        <v>0</v>
      </c>
      <c r="O37" s="33">
        <v>0.35899999999999999</v>
      </c>
      <c r="P37" s="160">
        <f t="shared" si="8"/>
        <v>0</v>
      </c>
      <c r="Q37" s="160"/>
      <c r="R37" s="22">
        <f t="shared" si="4"/>
        <v>0</v>
      </c>
      <c r="S37" s="160">
        <v>726.27</v>
      </c>
    </row>
    <row r="38" spans="2:19" ht="25.5" x14ac:dyDescent="0.25">
      <c r="B38" s="89"/>
      <c r="C38" s="89"/>
      <c r="D38" s="90"/>
      <c r="E38" s="91" t="s">
        <v>1241</v>
      </c>
      <c r="F38" s="92"/>
      <c r="G38" s="92"/>
      <c r="H38" s="92"/>
      <c r="I38" s="92"/>
      <c r="J38" s="93"/>
      <c r="K38" s="89"/>
      <c r="L38" s="89"/>
      <c r="M38" s="89"/>
      <c r="N38" s="89"/>
      <c r="O38" s="89"/>
      <c r="P38" s="89"/>
      <c r="Q38" s="89"/>
      <c r="R38" s="22">
        <f t="shared" si="4"/>
        <v>0</v>
      </c>
      <c r="S38" s="92"/>
    </row>
    <row r="39" spans="2:19" ht="28.5" customHeight="1" x14ac:dyDescent="0.25">
      <c r="B39" s="31">
        <v>4607814102416</v>
      </c>
      <c r="C39" s="199"/>
      <c r="D39" s="36" t="s">
        <v>1242</v>
      </c>
      <c r="E39" s="24" t="s">
        <v>1258</v>
      </c>
      <c r="F39" s="37">
        <v>270.82</v>
      </c>
      <c r="G39" s="19"/>
      <c r="H39" s="27">
        <v>40</v>
      </c>
      <c r="I39" s="19">
        <v>80</v>
      </c>
      <c r="J39" s="20"/>
      <c r="K39" s="19">
        <f t="shared" ref="K39:K52" si="11">J39/(J39+0.00001)</f>
        <v>0</v>
      </c>
      <c r="L39" s="38">
        <v>7.0999999999999994E-2</v>
      </c>
      <c r="M39" s="39">
        <f t="shared" ref="M39:M52" si="12">J39*F39</f>
        <v>0</v>
      </c>
      <c r="N39" s="39">
        <f t="shared" ref="N39:N54" si="13">J39/H39</f>
        <v>0</v>
      </c>
      <c r="O39" s="36">
        <v>9.1999999999999998E-2</v>
      </c>
      <c r="P39" s="39">
        <f t="shared" ref="P39:P54" si="14">J39*O39</f>
        <v>0</v>
      </c>
      <c r="Q39" s="39"/>
      <c r="R39" s="22">
        <f t="shared" si="4"/>
        <v>0</v>
      </c>
      <c r="S39" s="160">
        <v>433.31</v>
      </c>
    </row>
    <row r="40" spans="2:19" ht="28.5" customHeight="1" x14ac:dyDescent="0.25">
      <c r="B40" s="31">
        <v>4607814102430</v>
      </c>
      <c r="C40" s="199"/>
      <c r="D40" s="36" t="s">
        <v>1243</v>
      </c>
      <c r="E40" s="24" t="s">
        <v>1259</v>
      </c>
      <c r="F40" s="37">
        <v>380.93</v>
      </c>
      <c r="G40" s="19"/>
      <c r="H40" s="27">
        <v>24</v>
      </c>
      <c r="I40" s="19">
        <v>48</v>
      </c>
      <c r="J40" s="20"/>
      <c r="K40" s="19">
        <f t="shared" si="11"/>
        <v>0</v>
      </c>
      <c r="L40" s="38">
        <v>7.0999999999999994E-2</v>
      </c>
      <c r="M40" s="39">
        <f t="shared" si="12"/>
        <v>0</v>
      </c>
      <c r="N40" s="39">
        <f t="shared" si="13"/>
        <v>0</v>
      </c>
      <c r="O40" s="36">
        <v>0.121</v>
      </c>
      <c r="P40" s="39">
        <f t="shared" si="14"/>
        <v>0</v>
      </c>
      <c r="Q40" s="39"/>
      <c r="R40" s="22">
        <f t="shared" si="4"/>
        <v>0</v>
      </c>
      <c r="S40" s="160">
        <v>609.49</v>
      </c>
    </row>
    <row r="41" spans="2:19" ht="28.5" customHeight="1" x14ac:dyDescent="0.25">
      <c r="B41" s="19">
        <v>4607814102508</v>
      </c>
      <c r="C41" s="199"/>
      <c r="D41" s="17" t="s">
        <v>1244</v>
      </c>
      <c r="E41" s="24" t="s">
        <v>1260</v>
      </c>
      <c r="F41" s="37">
        <v>270.82</v>
      </c>
      <c r="G41" s="19"/>
      <c r="H41" s="27">
        <v>40</v>
      </c>
      <c r="I41" s="19">
        <v>80</v>
      </c>
      <c r="J41" s="20"/>
      <c r="K41" s="19">
        <f t="shared" si="11"/>
        <v>0</v>
      </c>
      <c r="L41" s="21">
        <v>7.0999999999999994E-2</v>
      </c>
      <c r="M41" s="22">
        <f t="shared" si="12"/>
        <v>0</v>
      </c>
      <c r="N41" s="22">
        <f t="shared" si="13"/>
        <v>0</v>
      </c>
      <c r="O41" s="36">
        <v>8.2000000000000003E-2</v>
      </c>
      <c r="P41" s="22">
        <f t="shared" si="14"/>
        <v>0</v>
      </c>
      <c r="Q41" s="22"/>
      <c r="R41" s="22">
        <f t="shared" si="4"/>
        <v>0</v>
      </c>
      <c r="S41" s="160">
        <v>433.31</v>
      </c>
    </row>
    <row r="42" spans="2:19" ht="28.5" customHeight="1" x14ac:dyDescent="0.25">
      <c r="B42" s="19">
        <v>4607814102515</v>
      </c>
      <c r="C42" s="199"/>
      <c r="D42" s="17" t="s">
        <v>1245</v>
      </c>
      <c r="E42" s="25" t="s">
        <v>1261</v>
      </c>
      <c r="F42" s="37">
        <v>364.87</v>
      </c>
      <c r="G42" s="19"/>
      <c r="H42" s="27">
        <v>24</v>
      </c>
      <c r="I42" s="19">
        <v>48</v>
      </c>
      <c r="J42" s="20"/>
      <c r="K42" s="19">
        <f t="shared" si="11"/>
        <v>0</v>
      </c>
      <c r="L42" s="21">
        <v>7.0999999999999994E-2</v>
      </c>
      <c r="M42" s="22">
        <f t="shared" si="12"/>
        <v>0</v>
      </c>
      <c r="N42" s="22">
        <f t="shared" si="13"/>
        <v>0</v>
      </c>
      <c r="O42" s="36">
        <v>0.10299999999999999</v>
      </c>
      <c r="P42" s="22">
        <f t="shared" si="14"/>
        <v>0</v>
      </c>
      <c r="Q42" s="22"/>
      <c r="R42" s="22">
        <f t="shared" si="4"/>
        <v>0</v>
      </c>
      <c r="S42" s="160">
        <v>583.79</v>
      </c>
    </row>
    <row r="43" spans="2:19" ht="28.5" customHeight="1" x14ac:dyDescent="0.25">
      <c r="B43" s="31">
        <v>4607814102522</v>
      </c>
      <c r="C43" s="199"/>
      <c r="D43" s="17" t="s">
        <v>1246</v>
      </c>
      <c r="E43" s="25" t="s">
        <v>1262</v>
      </c>
      <c r="F43" s="37">
        <v>285.58999999999997</v>
      </c>
      <c r="G43" s="19"/>
      <c r="H43" s="27">
        <v>40</v>
      </c>
      <c r="I43" s="19">
        <v>80</v>
      </c>
      <c r="J43" s="20"/>
      <c r="K43" s="19">
        <f t="shared" si="11"/>
        <v>0</v>
      </c>
      <c r="L43" s="21">
        <v>7.0999999999999994E-2</v>
      </c>
      <c r="M43" s="22">
        <f t="shared" si="12"/>
        <v>0</v>
      </c>
      <c r="N43" s="22">
        <f t="shared" si="13"/>
        <v>0</v>
      </c>
      <c r="O43" s="36">
        <v>0.09</v>
      </c>
      <c r="P43" s="22">
        <f t="shared" si="14"/>
        <v>0</v>
      </c>
      <c r="Q43" s="22"/>
      <c r="R43" s="22">
        <f t="shared" si="4"/>
        <v>0</v>
      </c>
      <c r="S43" s="160">
        <v>456.94</v>
      </c>
    </row>
    <row r="44" spans="2:19" ht="28.5" customHeight="1" x14ac:dyDescent="0.25">
      <c r="B44" s="31">
        <v>4607814102539</v>
      </c>
      <c r="C44" s="199"/>
      <c r="D44" s="17" t="s">
        <v>1247</v>
      </c>
      <c r="E44" s="25" t="s">
        <v>1263</v>
      </c>
      <c r="F44" s="37">
        <v>364.87</v>
      </c>
      <c r="G44" s="19"/>
      <c r="H44" s="27">
        <v>24</v>
      </c>
      <c r="I44" s="19">
        <v>48</v>
      </c>
      <c r="J44" s="20"/>
      <c r="K44" s="19">
        <f t="shared" si="11"/>
        <v>0</v>
      </c>
      <c r="L44" s="21">
        <v>7.0999999999999994E-2</v>
      </c>
      <c r="M44" s="22">
        <f t="shared" si="12"/>
        <v>0</v>
      </c>
      <c r="N44" s="22">
        <f t="shared" si="13"/>
        <v>0</v>
      </c>
      <c r="O44" s="36">
        <v>0.11700000000000001</v>
      </c>
      <c r="P44" s="22">
        <f t="shared" si="14"/>
        <v>0</v>
      </c>
      <c r="Q44" s="22"/>
      <c r="R44" s="22">
        <f t="shared" si="4"/>
        <v>0</v>
      </c>
      <c r="S44" s="160">
        <v>583.79</v>
      </c>
    </row>
    <row r="45" spans="2:19" s="7" customFormat="1" ht="28.5" customHeight="1" x14ac:dyDescent="0.2">
      <c r="B45" s="31">
        <v>4607814102546</v>
      </c>
      <c r="C45" s="196"/>
      <c r="D45" s="63" t="s">
        <v>1248</v>
      </c>
      <c r="E45" s="32" t="s">
        <v>1264</v>
      </c>
      <c r="F45" s="37">
        <v>155.86000000000001</v>
      </c>
      <c r="G45" s="27"/>
      <c r="H45" s="27">
        <v>40</v>
      </c>
      <c r="I45" s="19">
        <v>80</v>
      </c>
      <c r="J45" s="20"/>
      <c r="K45" s="27">
        <f t="shared" si="11"/>
        <v>0</v>
      </c>
      <c r="L45" s="41">
        <v>7.0999999999999994E-2</v>
      </c>
      <c r="M45" s="37">
        <f t="shared" si="12"/>
        <v>0</v>
      </c>
      <c r="N45" s="37">
        <f t="shared" si="13"/>
        <v>0</v>
      </c>
      <c r="O45" s="36">
        <v>8.5999999999999993E-2</v>
      </c>
      <c r="P45" s="37">
        <f t="shared" si="14"/>
        <v>0</v>
      </c>
      <c r="Q45" s="37"/>
      <c r="R45" s="22">
        <f t="shared" si="4"/>
        <v>0</v>
      </c>
      <c r="S45" s="160">
        <v>249.38</v>
      </c>
    </row>
    <row r="46" spans="2:19" s="7" customFormat="1" ht="28.5" customHeight="1" x14ac:dyDescent="0.2">
      <c r="B46" s="31">
        <v>4607814102553</v>
      </c>
      <c r="C46" s="196"/>
      <c r="D46" s="63" t="s">
        <v>1249</v>
      </c>
      <c r="E46" s="32" t="s">
        <v>1265</v>
      </c>
      <c r="F46" s="37">
        <v>227.19</v>
      </c>
      <c r="G46" s="27"/>
      <c r="H46" s="27">
        <v>24</v>
      </c>
      <c r="I46" s="19">
        <v>48</v>
      </c>
      <c r="J46" s="20"/>
      <c r="K46" s="27">
        <f t="shared" si="11"/>
        <v>0</v>
      </c>
      <c r="L46" s="41">
        <v>7.0999999999999994E-2</v>
      </c>
      <c r="M46" s="37">
        <f t="shared" si="12"/>
        <v>0</v>
      </c>
      <c r="N46" s="37">
        <f t="shared" si="13"/>
        <v>0</v>
      </c>
      <c r="O46" s="36">
        <v>0.111</v>
      </c>
      <c r="P46" s="37">
        <f t="shared" si="14"/>
        <v>0</v>
      </c>
      <c r="Q46" s="37"/>
      <c r="R46" s="22">
        <f t="shared" si="4"/>
        <v>0</v>
      </c>
      <c r="S46" s="160">
        <v>363.5</v>
      </c>
    </row>
    <row r="47" spans="2:19" s="7" customFormat="1" ht="28.5" customHeight="1" x14ac:dyDescent="0.2">
      <c r="B47" s="31">
        <v>4607814102560</v>
      </c>
      <c r="C47" s="196"/>
      <c r="D47" s="17" t="s">
        <v>1250</v>
      </c>
      <c r="E47" s="24" t="s">
        <v>1266</v>
      </c>
      <c r="F47" s="37">
        <v>155.86000000000001</v>
      </c>
      <c r="G47" s="19"/>
      <c r="H47" s="27">
        <v>40</v>
      </c>
      <c r="I47" s="19">
        <v>80</v>
      </c>
      <c r="J47" s="20"/>
      <c r="K47" s="19">
        <f t="shared" si="11"/>
        <v>0</v>
      </c>
      <c r="L47" s="21">
        <v>7.0999999999999994E-2</v>
      </c>
      <c r="M47" s="22">
        <f t="shared" si="12"/>
        <v>0</v>
      </c>
      <c r="N47" s="22">
        <f t="shared" si="13"/>
        <v>0</v>
      </c>
      <c r="O47" s="36">
        <v>9.2999999999999999E-2</v>
      </c>
      <c r="P47" s="22">
        <f t="shared" si="14"/>
        <v>0</v>
      </c>
      <c r="Q47" s="22"/>
      <c r="R47" s="22">
        <f t="shared" si="4"/>
        <v>0</v>
      </c>
      <c r="S47" s="160">
        <v>249.38</v>
      </c>
    </row>
    <row r="48" spans="2:19" s="7" customFormat="1" ht="28.5" customHeight="1" x14ac:dyDescent="0.2">
      <c r="B48" s="31">
        <v>4607814102577</v>
      </c>
      <c r="C48" s="196"/>
      <c r="D48" s="17" t="s">
        <v>1251</v>
      </c>
      <c r="E48" s="25" t="s">
        <v>1267</v>
      </c>
      <c r="F48" s="37">
        <v>227.19</v>
      </c>
      <c r="G48" s="31"/>
      <c r="H48" s="27">
        <v>24</v>
      </c>
      <c r="I48" s="19">
        <v>48</v>
      </c>
      <c r="J48" s="20"/>
      <c r="K48" s="19">
        <f t="shared" si="11"/>
        <v>0</v>
      </c>
      <c r="L48" s="21">
        <v>7.0999999999999994E-2</v>
      </c>
      <c r="M48" s="22">
        <f t="shared" si="12"/>
        <v>0</v>
      </c>
      <c r="N48" s="22">
        <f t="shared" si="13"/>
        <v>0</v>
      </c>
      <c r="O48" s="36">
        <v>0.11600000000000001</v>
      </c>
      <c r="P48" s="22">
        <f t="shared" si="14"/>
        <v>0</v>
      </c>
      <c r="Q48" s="22"/>
      <c r="R48" s="22">
        <f t="shared" si="4"/>
        <v>0</v>
      </c>
      <c r="S48" s="160">
        <v>363.5</v>
      </c>
    </row>
    <row r="49" spans="2:19" ht="28.5" customHeight="1" x14ac:dyDescent="0.25">
      <c r="B49" s="31">
        <v>4607814102584</v>
      </c>
      <c r="C49" s="196"/>
      <c r="D49" s="17" t="s">
        <v>1252</v>
      </c>
      <c r="E49" s="24" t="s">
        <v>1268</v>
      </c>
      <c r="F49" s="37">
        <v>166.39</v>
      </c>
      <c r="G49" s="19"/>
      <c r="H49" s="27">
        <v>40</v>
      </c>
      <c r="I49" s="19">
        <v>80</v>
      </c>
      <c r="J49" s="20"/>
      <c r="K49" s="19">
        <f t="shared" si="11"/>
        <v>0</v>
      </c>
      <c r="L49" s="21">
        <v>7.0999999999999994E-2</v>
      </c>
      <c r="M49" s="22">
        <f t="shared" si="12"/>
        <v>0</v>
      </c>
      <c r="N49" s="22">
        <f t="shared" si="13"/>
        <v>0</v>
      </c>
      <c r="O49" s="36">
        <v>9.1999999999999998E-2</v>
      </c>
      <c r="P49" s="22">
        <f t="shared" si="14"/>
        <v>0</v>
      </c>
      <c r="Q49" s="22"/>
      <c r="R49" s="22">
        <f t="shared" si="4"/>
        <v>0</v>
      </c>
      <c r="S49" s="160">
        <v>266.22000000000003</v>
      </c>
    </row>
    <row r="50" spans="2:19" ht="28.5" customHeight="1" x14ac:dyDescent="0.25">
      <c r="B50" s="31">
        <v>4607814102591</v>
      </c>
      <c r="C50" s="196"/>
      <c r="D50" s="17" t="s">
        <v>1253</v>
      </c>
      <c r="E50" s="24" t="s">
        <v>1269</v>
      </c>
      <c r="F50" s="37">
        <v>215.72</v>
      </c>
      <c r="G50" s="19"/>
      <c r="H50" s="27">
        <v>24</v>
      </c>
      <c r="I50" s="19">
        <v>48</v>
      </c>
      <c r="J50" s="20"/>
      <c r="K50" s="19">
        <f t="shared" si="11"/>
        <v>0</v>
      </c>
      <c r="L50" s="21">
        <v>7.0999999999999994E-2</v>
      </c>
      <c r="M50" s="22">
        <f t="shared" si="12"/>
        <v>0</v>
      </c>
      <c r="N50" s="22">
        <f t="shared" si="13"/>
        <v>0</v>
      </c>
      <c r="O50" s="36">
        <v>0.115</v>
      </c>
      <c r="P50" s="22">
        <f t="shared" si="14"/>
        <v>0</v>
      </c>
      <c r="Q50" s="22"/>
      <c r="R50" s="22">
        <f t="shared" si="4"/>
        <v>0</v>
      </c>
      <c r="S50" s="160">
        <v>345.15</v>
      </c>
    </row>
    <row r="51" spans="2:19" ht="28.5" customHeight="1" x14ac:dyDescent="0.25">
      <c r="B51" s="31">
        <v>4607814102607</v>
      </c>
      <c r="C51" s="199"/>
      <c r="D51" s="17" t="s">
        <v>1254</v>
      </c>
      <c r="E51" s="25" t="s">
        <v>1270</v>
      </c>
      <c r="F51" s="37">
        <v>155.86000000000001</v>
      </c>
      <c r="G51" s="19"/>
      <c r="H51" s="27">
        <v>40</v>
      </c>
      <c r="I51" s="19">
        <v>80</v>
      </c>
      <c r="J51" s="20"/>
      <c r="K51" s="19">
        <f t="shared" si="11"/>
        <v>0</v>
      </c>
      <c r="L51" s="21">
        <v>7.0999999999999994E-2</v>
      </c>
      <c r="M51" s="22">
        <f t="shared" si="12"/>
        <v>0</v>
      </c>
      <c r="N51" s="22">
        <f t="shared" si="13"/>
        <v>0</v>
      </c>
      <c r="O51" s="36">
        <v>8.5000000000000006E-2</v>
      </c>
      <c r="P51" s="22">
        <f t="shared" si="14"/>
        <v>0</v>
      </c>
      <c r="Q51" s="22"/>
      <c r="R51" s="22">
        <f t="shared" si="4"/>
        <v>0</v>
      </c>
      <c r="S51" s="160">
        <v>249.38</v>
      </c>
    </row>
    <row r="52" spans="2:19" ht="28.5" customHeight="1" x14ac:dyDescent="0.25">
      <c r="B52" s="31">
        <v>4607814102614</v>
      </c>
      <c r="C52" s="199"/>
      <c r="D52" s="17" t="s">
        <v>1255</v>
      </c>
      <c r="E52" s="24" t="s">
        <v>1271</v>
      </c>
      <c r="F52" s="37">
        <v>215.72</v>
      </c>
      <c r="G52" s="19"/>
      <c r="H52" s="27">
        <v>24</v>
      </c>
      <c r="I52" s="19">
        <v>48</v>
      </c>
      <c r="J52" s="20"/>
      <c r="K52" s="19">
        <f t="shared" si="11"/>
        <v>0</v>
      </c>
      <c r="L52" s="21">
        <v>7.0999999999999994E-2</v>
      </c>
      <c r="M52" s="22">
        <f t="shared" si="12"/>
        <v>0</v>
      </c>
      <c r="N52" s="22">
        <f t="shared" si="13"/>
        <v>0</v>
      </c>
      <c r="O52" s="36">
        <v>0.111</v>
      </c>
      <c r="P52" s="22">
        <f t="shared" si="14"/>
        <v>0</v>
      </c>
      <c r="Q52" s="22"/>
      <c r="R52" s="22">
        <f t="shared" si="4"/>
        <v>0</v>
      </c>
      <c r="S52" s="160">
        <v>345.15</v>
      </c>
    </row>
    <row r="53" spans="2:19" ht="28.5" customHeight="1" x14ac:dyDescent="0.25">
      <c r="B53" s="31">
        <v>4607814102621</v>
      </c>
      <c r="C53" s="199"/>
      <c r="D53" s="17" t="s">
        <v>1256</v>
      </c>
      <c r="E53" s="25" t="s">
        <v>1272</v>
      </c>
      <c r="F53" s="37">
        <v>157.91999999999999</v>
      </c>
      <c r="G53" s="19"/>
      <c r="H53" s="27">
        <v>50</v>
      </c>
      <c r="I53" s="27">
        <v>100</v>
      </c>
      <c r="J53" s="20"/>
      <c r="K53" s="19">
        <f t="shared" ref="K53:K54" si="15">J53/(J53+0.00001)</f>
        <v>0</v>
      </c>
      <c r="L53" s="21">
        <v>7.0999999999999994E-2</v>
      </c>
      <c r="M53" s="22">
        <f t="shared" ref="M53:M54" si="16">J53*F53</f>
        <v>0</v>
      </c>
      <c r="N53" s="22">
        <f t="shared" si="13"/>
        <v>0</v>
      </c>
      <c r="O53" s="36">
        <v>0.08</v>
      </c>
      <c r="P53" s="22">
        <f t="shared" si="14"/>
        <v>0</v>
      </c>
      <c r="Q53" s="22"/>
      <c r="R53" s="22">
        <f t="shared" si="4"/>
        <v>0</v>
      </c>
      <c r="S53" s="160">
        <v>252.67</v>
      </c>
    </row>
    <row r="54" spans="2:19" ht="28.5" customHeight="1" x14ac:dyDescent="0.25">
      <c r="B54" s="31">
        <v>4607814102638</v>
      </c>
      <c r="C54" s="199"/>
      <c r="D54" s="17" t="s">
        <v>1257</v>
      </c>
      <c r="E54" s="24" t="s">
        <v>1273</v>
      </c>
      <c r="F54" s="37">
        <v>194.63</v>
      </c>
      <c r="G54" s="19"/>
      <c r="H54" s="27">
        <v>30</v>
      </c>
      <c r="I54" s="27">
        <v>60</v>
      </c>
      <c r="J54" s="20"/>
      <c r="K54" s="19">
        <f t="shared" si="15"/>
        <v>0</v>
      </c>
      <c r="L54" s="21">
        <v>7.0999999999999994E-2</v>
      </c>
      <c r="M54" s="22">
        <f t="shared" si="16"/>
        <v>0</v>
      </c>
      <c r="N54" s="22">
        <f t="shared" si="13"/>
        <v>0</v>
      </c>
      <c r="O54" s="36">
        <v>0.10199999999999999</v>
      </c>
      <c r="P54" s="22">
        <f t="shared" si="14"/>
        <v>0</v>
      </c>
      <c r="Q54" s="22"/>
      <c r="R54" s="22">
        <f t="shared" si="4"/>
        <v>0</v>
      </c>
      <c r="S54" s="160">
        <v>311.41000000000003</v>
      </c>
    </row>
    <row r="55" spans="2:19" s="7" customFormat="1" ht="24.75" customHeight="1" x14ac:dyDescent="0.5">
      <c r="B55" s="107"/>
      <c r="C55" s="95"/>
      <c r="D55" s="96"/>
      <c r="E55" s="97" t="s">
        <v>575</v>
      </c>
      <c r="F55" s="102"/>
      <c r="G55" s="103"/>
      <c r="H55" s="103"/>
      <c r="I55" s="103"/>
      <c r="J55" s="104"/>
      <c r="K55" s="103"/>
      <c r="L55" s="105"/>
      <c r="M55" s="102"/>
      <c r="N55" s="102"/>
      <c r="O55" s="106"/>
      <c r="P55" s="102"/>
      <c r="Q55" s="102"/>
      <c r="R55" s="22">
        <f t="shared" si="4"/>
        <v>0</v>
      </c>
      <c r="S55" s="102"/>
    </row>
    <row r="56" spans="2:19" s="7" customFormat="1" ht="35.25" customHeight="1" x14ac:dyDescent="0.2">
      <c r="B56" s="19">
        <v>4607052685429</v>
      </c>
      <c r="C56" s="196"/>
      <c r="D56" s="140" t="s">
        <v>576</v>
      </c>
      <c r="E56" s="18" t="s">
        <v>1490</v>
      </c>
      <c r="F56" s="160">
        <v>244.62</v>
      </c>
      <c r="G56" s="27"/>
      <c r="H56" s="27">
        <v>30</v>
      </c>
      <c r="I56" s="27"/>
      <c r="J56" s="20"/>
      <c r="K56" s="27">
        <f t="shared" ref="K56:K63" si="17">J56/(J56+0.00001)</f>
        <v>0</v>
      </c>
      <c r="L56" s="33">
        <v>7.0999999999999994E-2</v>
      </c>
      <c r="M56" s="160">
        <f t="shared" ref="M56:M63" si="18">J56*F56</f>
        <v>0</v>
      </c>
      <c r="N56" s="160">
        <f t="shared" ref="N56:N63" si="19">J56/H56</f>
        <v>0</v>
      </c>
      <c r="O56" s="33">
        <v>0.28599999999999998</v>
      </c>
      <c r="P56" s="160">
        <f t="shared" ref="P56:P63" si="20">J56*O56</f>
        <v>0</v>
      </c>
      <c r="Q56" s="160"/>
      <c r="R56" s="22">
        <f t="shared" si="4"/>
        <v>0</v>
      </c>
      <c r="S56" s="160">
        <v>391.39</v>
      </c>
    </row>
    <row r="57" spans="2:19" s="7" customFormat="1" ht="35.25" customHeight="1" x14ac:dyDescent="0.2">
      <c r="B57" s="19">
        <v>4607052685436</v>
      </c>
      <c r="C57" s="196"/>
      <c r="D57" s="140" t="s">
        <v>577</v>
      </c>
      <c r="E57" s="32" t="s">
        <v>1491</v>
      </c>
      <c r="F57" s="160">
        <v>323.83999999999997</v>
      </c>
      <c r="G57" s="27"/>
      <c r="H57" s="27">
        <v>25</v>
      </c>
      <c r="I57" s="27"/>
      <c r="J57" s="20"/>
      <c r="K57" s="27">
        <f t="shared" si="17"/>
        <v>0</v>
      </c>
      <c r="L57" s="33">
        <v>7.0999999999999994E-2</v>
      </c>
      <c r="M57" s="160">
        <f t="shared" si="18"/>
        <v>0</v>
      </c>
      <c r="N57" s="160">
        <f t="shared" si="19"/>
        <v>0</v>
      </c>
      <c r="O57" s="33">
        <v>0.38100000000000001</v>
      </c>
      <c r="P57" s="160">
        <f t="shared" si="20"/>
        <v>0</v>
      </c>
      <c r="Q57" s="160"/>
      <c r="R57" s="22">
        <f t="shared" si="4"/>
        <v>0</v>
      </c>
      <c r="S57" s="160">
        <v>518.14</v>
      </c>
    </row>
    <row r="58" spans="2:19" s="7" customFormat="1" ht="35.25" customHeight="1" x14ac:dyDescent="0.2">
      <c r="B58" s="19">
        <v>4607052672641</v>
      </c>
      <c r="C58" s="196"/>
      <c r="D58" s="63" t="s">
        <v>139</v>
      </c>
      <c r="E58" s="35" t="s">
        <v>1492</v>
      </c>
      <c r="F58" s="160">
        <v>304</v>
      </c>
      <c r="G58" s="27"/>
      <c r="H58" s="27">
        <v>30</v>
      </c>
      <c r="I58" s="27"/>
      <c r="J58" s="20"/>
      <c r="K58" s="27">
        <f t="shared" si="17"/>
        <v>0</v>
      </c>
      <c r="L58" s="33">
        <v>7.0999999999999994E-2</v>
      </c>
      <c r="M58" s="160">
        <f t="shared" si="18"/>
        <v>0</v>
      </c>
      <c r="N58" s="160">
        <f t="shared" si="19"/>
        <v>0</v>
      </c>
      <c r="O58" s="33">
        <v>0.3</v>
      </c>
      <c r="P58" s="160">
        <f t="shared" si="20"/>
        <v>0</v>
      </c>
      <c r="Q58" s="160"/>
      <c r="R58" s="22">
        <f t="shared" si="4"/>
        <v>0</v>
      </c>
      <c r="S58" s="160">
        <v>486.4</v>
      </c>
    </row>
    <row r="59" spans="2:19" s="7" customFormat="1" ht="35.25" customHeight="1" x14ac:dyDescent="0.2">
      <c r="B59" s="19">
        <v>4607052672658</v>
      </c>
      <c r="C59" s="196"/>
      <c r="D59" s="63" t="s">
        <v>299</v>
      </c>
      <c r="E59" s="35" t="s">
        <v>1493</v>
      </c>
      <c r="F59" s="160">
        <v>365.62</v>
      </c>
      <c r="G59" s="27"/>
      <c r="H59" s="27">
        <v>25</v>
      </c>
      <c r="I59" s="27"/>
      <c r="J59" s="20"/>
      <c r="K59" s="27">
        <f t="shared" si="17"/>
        <v>0</v>
      </c>
      <c r="L59" s="33">
        <v>7.0999999999999994E-2</v>
      </c>
      <c r="M59" s="160">
        <f t="shared" si="18"/>
        <v>0</v>
      </c>
      <c r="N59" s="160">
        <f t="shared" si="19"/>
        <v>0</v>
      </c>
      <c r="O59" s="33">
        <v>0.38200000000000001</v>
      </c>
      <c r="P59" s="160">
        <f t="shared" si="20"/>
        <v>0</v>
      </c>
      <c r="Q59" s="160"/>
      <c r="R59" s="22">
        <f t="shared" si="4"/>
        <v>0</v>
      </c>
      <c r="S59" s="160">
        <v>584.99</v>
      </c>
    </row>
    <row r="60" spans="2:19" s="7" customFormat="1" ht="35.25" customHeight="1" x14ac:dyDescent="0.2">
      <c r="B60" s="19">
        <v>4607052685443</v>
      </c>
      <c r="C60" s="196"/>
      <c r="D60" s="140" t="s">
        <v>578</v>
      </c>
      <c r="E60" s="18" t="s">
        <v>1494</v>
      </c>
      <c r="F60" s="160">
        <v>280.52999999999997</v>
      </c>
      <c r="G60" s="27"/>
      <c r="H60" s="27">
        <v>30</v>
      </c>
      <c r="I60" s="27"/>
      <c r="J60" s="20"/>
      <c r="K60" s="27">
        <f t="shared" si="17"/>
        <v>0</v>
      </c>
      <c r="L60" s="33">
        <v>7.0999999999999994E-2</v>
      </c>
      <c r="M60" s="160">
        <f t="shared" si="18"/>
        <v>0</v>
      </c>
      <c r="N60" s="160">
        <f t="shared" si="19"/>
        <v>0</v>
      </c>
      <c r="O60" s="33">
        <v>0.28999999999999998</v>
      </c>
      <c r="P60" s="160">
        <f t="shared" si="20"/>
        <v>0</v>
      </c>
      <c r="Q60" s="160"/>
      <c r="R60" s="22">
        <f t="shared" si="4"/>
        <v>0</v>
      </c>
      <c r="S60" s="160">
        <v>448.85</v>
      </c>
    </row>
    <row r="61" spans="2:19" s="7" customFormat="1" ht="35.25" customHeight="1" x14ac:dyDescent="0.2">
      <c r="B61" s="19">
        <v>4607052685450</v>
      </c>
      <c r="C61" s="196"/>
      <c r="D61" s="140" t="s">
        <v>579</v>
      </c>
      <c r="E61" s="18" t="s">
        <v>1495</v>
      </c>
      <c r="F61" s="160">
        <v>375.18</v>
      </c>
      <c r="G61" s="27"/>
      <c r="H61" s="27">
        <v>25</v>
      </c>
      <c r="I61" s="27"/>
      <c r="J61" s="20"/>
      <c r="K61" s="27">
        <f t="shared" si="17"/>
        <v>0</v>
      </c>
      <c r="L61" s="33">
        <v>7.0999999999999994E-2</v>
      </c>
      <c r="M61" s="160">
        <f t="shared" si="18"/>
        <v>0</v>
      </c>
      <c r="N61" s="160">
        <f t="shared" si="19"/>
        <v>0</v>
      </c>
      <c r="O61" s="33">
        <v>0.38</v>
      </c>
      <c r="P61" s="160">
        <f t="shared" si="20"/>
        <v>0</v>
      </c>
      <c r="Q61" s="160"/>
      <c r="R61" s="22">
        <f t="shared" si="4"/>
        <v>0</v>
      </c>
      <c r="S61" s="160">
        <v>600.29</v>
      </c>
    </row>
    <row r="62" spans="2:19" s="7" customFormat="1" ht="35.25" customHeight="1" x14ac:dyDescent="0.2">
      <c r="B62" s="27">
        <v>4607814101662</v>
      </c>
      <c r="C62" s="196"/>
      <c r="D62" s="140" t="s">
        <v>1012</v>
      </c>
      <c r="E62" s="18" t="s">
        <v>1496</v>
      </c>
      <c r="F62" s="160">
        <v>413.18</v>
      </c>
      <c r="G62" s="27"/>
      <c r="H62" s="27">
        <v>30</v>
      </c>
      <c r="I62" s="27"/>
      <c r="J62" s="20"/>
      <c r="K62" s="27">
        <f t="shared" si="17"/>
        <v>0</v>
      </c>
      <c r="L62" s="33">
        <v>7.0999999999999994E-2</v>
      </c>
      <c r="M62" s="160">
        <f t="shared" si="18"/>
        <v>0</v>
      </c>
      <c r="N62" s="160">
        <f t="shared" si="19"/>
        <v>0</v>
      </c>
      <c r="O62" s="33">
        <v>0.3</v>
      </c>
      <c r="P62" s="160">
        <f t="shared" si="20"/>
        <v>0</v>
      </c>
      <c r="Q62" s="160"/>
      <c r="R62" s="22">
        <f t="shared" si="4"/>
        <v>0</v>
      </c>
      <c r="S62" s="160">
        <v>661.09</v>
      </c>
    </row>
    <row r="63" spans="2:19" s="7" customFormat="1" ht="35.25" customHeight="1" x14ac:dyDescent="0.2">
      <c r="B63" s="27">
        <v>4607814101679</v>
      </c>
      <c r="C63" s="196"/>
      <c r="D63" s="140" t="s">
        <v>1013</v>
      </c>
      <c r="E63" s="18" t="s">
        <v>1497</v>
      </c>
      <c r="F63" s="160">
        <v>496.95</v>
      </c>
      <c r="G63" s="27"/>
      <c r="H63" s="27">
        <v>25</v>
      </c>
      <c r="I63" s="27"/>
      <c r="J63" s="20"/>
      <c r="K63" s="27">
        <f t="shared" si="17"/>
        <v>0</v>
      </c>
      <c r="L63" s="33">
        <v>7.0999999999999994E-2</v>
      </c>
      <c r="M63" s="160">
        <f t="shared" si="18"/>
        <v>0</v>
      </c>
      <c r="N63" s="160">
        <f t="shared" si="19"/>
        <v>0</v>
      </c>
      <c r="O63" s="33">
        <v>0.39300000000000002</v>
      </c>
      <c r="P63" s="160">
        <f t="shared" si="20"/>
        <v>0</v>
      </c>
      <c r="Q63" s="160"/>
      <c r="R63" s="22">
        <f t="shared" si="4"/>
        <v>0</v>
      </c>
      <c r="S63" s="160">
        <v>795.12</v>
      </c>
    </row>
    <row r="64" spans="2:19" ht="25.5" x14ac:dyDescent="0.25">
      <c r="B64" s="89"/>
      <c r="C64" s="89"/>
      <c r="D64" s="90"/>
      <c r="E64" s="91" t="s">
        <v>580</v>
      </c>
      <c r="F64" s="102"/>
      <c r="G64" s="103"/>
      <c r="H64" s="103"/>
      <c r="I64" s="103"/>
      <c r="J64" s="104"/>
      <c r="K64" s="103"/>
      <c r="L64" s="105"/>
      <c r="M64" s="102"/>
      <c r="N64" s="102"/>
      <c r="O64" s="105"/>
      <c r="P64" s="102"/>
      <c r="Q64" s="102"/>
      <c r="R64" s="22">
        <f t="shared" si="4"/>
        <v>0</v>
      </c>
      <c r="S64" s="102"/>
    </row>
    <row r="65" spans="2:19" ht="35.25" customHeight="1" x14ac:dyDescent="0.25">
      <c r="B65" s="31">
        <v>4607052653336</v>
      </c>
      <c r="C65" s="199"/>
      <c r="D65" s="63" t="s">
        <v>20</v>
      </c>
      <c r="E65" s="35" t="s">
        <v>1498</v>
      </c>
      <c r="F65" s="160">
        <v>167.55</v>
      </c>
      <c r="G65" s="27"/>
      <c r="H65" s="27">
        <v>15</v>
      </c>
      <c r="I65" s="27">
        <v>30</v>
      </c>
      <c r="J65" s="20"/>
      <c r="K65" s="27">
        <f t="shared" ref="K65:K66" si="21">J65/(J65+0.00001)</f>
        <v>0</v>
      </c>
      <c r="L65" s="33">
        <v>7.0999999999999994E-2</v>
      </c>
      <c r="M65" s="160">
        <f>J65*F65</f>
        <v>0</v>
      </c>
      <c r="N65" s="160">
        <f>J65/H65</f>
        <v>0</v>
      </c>
      <c r="O65" s="33">
        <v>0.112</v>
      </c>
      <c r="P65" s="160">
        <f>J65*O65</f>
        <v>0</v>
      </c>
      <c r="Q65" s="160"/>
      <c r="R65" s="22">
        <f t="shared" si="4"/>
        <v>0</v>
      </c>
      <c r="S65" s="160">
        <v>268.08</v>
      </c>
    </row>
    <row r="66" spans="2:19" ht="35.25" customHeight="1" x14ac:dyDescent="0.25">
      <c r="B66" s="19">
        <v>4607052655033</v>
      </c>
      <c r="C66" s="199"/>
      <c r="D66" s="63" t="s">
        <v>22</v>
      </c>
      <c r="E66" s="35" t="s">
        <v>1499</v>
      </c>
      <c r="F66" s="160">
        <v>191.21</v>
      </c>
      <c r="G66" s="27"/>
      <c r="H66" s="27">
        <v>15</v>
      </c>
      <c r="I66" s="27">
        <v>30</v>
      </c>
      <c r="J66" s="20"/>
      <c r="K66" s="27">
        <f t="shared" si="21"/>
        <v>0</v>
      </c>
      <c r="L66" s="33">
        <v>7.0999999999999994E-2</v>
      </c>
      <c r="M66" s="160">
        <f>J66*F66</f>
        <v>0</v>
      </c>
      <c r="N66" s="160">
        <f>J66/H66</f>
        <v>0</v>
      </c>
      <c r="O66" s="33">
        <v>0.14799999999999999</v>
      </c>
      <c r="P66" s="160">
        <f>J66*O66</f>
        <v>0</v>
      </c>
      <c r="Q66" s="160"/>
      <c r="R66" s="22">
        <f t="shared" si="4"/>
        <v>0</v>
      </c>
      <c r="S66" s="160">
        <v>305.94</v>
      </c>
    </row>
    <row r="67" spans="2:19" ht="35.25" customHeight="1" x14ac:dyDescent="0.25">
      <c r="B67" s="31">
        <v>4607814102645</v>
      </c>
      <c r="C67" s="197"/>
      <c r="D67" s="63" t="s">
        <v>1274</v>
      </c>
      <c r="E67" s="35" t="s">
        <v>1500</v>
      </c>
      <c r="F67" s="160">
        <v>323.8</v>
      </c>
      <c r="G67" s="27"/>
      <c r="H67" s="27">
        <v>21</v>
      </c>
      <c r="I67" s="27">
        <v>42</v>
      </c>
      <c r="J67" s="20"/>
      <c r="K67" s="27">
        <f t="shared" ref="K67:K68" si="22">J67/(J67+0.00001)</f>
        <v>0</v>
      </c>
      <c r="L67" s="33">
        <v>7.0999999999999994E-2</v>
      </c>
      <c r="M67" s="160">
        <f>J67*F67</f>
        <v>0</v>
      </c>
      <c r="N67" s="160">
        <f>J67/H67</f>
        <v>0</v>
      </c>
      <c r="O67" s="33">
        <v>0.11700000000000001</v>
      </c>
      <c r="P67" s="160">
        <f>J67*O67</f>
        <v>0</v>
      </c>
      <c r="Q67" s="160"/>
      <c r="R67" s="22">
        <f t="shared" si="4"/>
        <v>0</v>
      </c>
      <c r="S67" s="160">
        <v>518.08000000000004</v>
      </c>
    </row>
    <row r="68" spans="2:19" ht="35.25" customHeight="1" x14ac:dyDescent="0.25">
      <c r="B68" s="19">
        <v>4607814102652</v>
      </c>
      <c r="C68" s="198"/>
      <c r="D68" s="63" t="s">
        <v>1275</v>
      </c>
      <c r="E68" s="35" t="s">
        <v>1501</v>
      </c>
      <c r="F68" s="160">
        <v>456.03</v>
      </c>
      <c r="G68" s="27"/>
      <c r="H68" s="27">
        <v>15</v>
      </c>
      <c r="I68" s="27">
        <v>30</v>
      </c>
      <c r="J68" s="20"/>
      <c r="K68" s="27">
        <f t="shared" si="22"/>
        <v>0</v>
      </c>
      <c r="L68" s="33">
        <v>7.0999999999999994E-2</v>
      </c>
      <c r="M68" s="160">
        <f>J68*F68</f>
        <v>0</v>
      </c>
      <c r="N68" s="160">
        <f>J68/H68</f>
        <v>0</v>
      </c>
      <c r="O68" s="33">
        <v>0.151</v>
      </c>
      <c r="P68" s="160">
        <f>J68*O68</f>
        <v>0</v>
      </c>
      <c r="Q68" s="160"/>
      <c r="R68" s="22">
        <f t="shared" si="4"/>
        <v>0</v>
      </c>
      <c r="S68" s="160">
        <v>729.65</v>
      </c>
    </row>
    <row r="69" spans="2:19" ht="25.5" x14ac:dyDescent="0.25">
      <c r="B69" s="89"/>
      <c r="C69" s="89"/>
      <c r="D69" s="90"/>
      <c r="E69" s="91" t="s">
        <v>758</v>
      </c>
      <c r="F69" s="92"/>
      <c r="G69" s="92"/>
      <c r="H69" s="92"/>
      <c r="I69" s="92"/>
      <c r="J69" s="93"/>
      <c r="K69" s="89"/>
      <c r="L69" s="89"/>
      <c r="M69" s="89"/>
      <c r="N69" s="89"/>
      <c r="O69" s="89"/>
      <c r="P69" s="89"/>
      <c r="Q69" s="89"/>
      <c r="R69" s="22">
        <f t="shared" si="4"/>
        <v>0</v>
      </c>
      <c r="S69" s="92"/>
    </row>
    <row r="70" spans="2:19" ht="71.25" customHeight="1" x14ac:dyDescent="0.3">
      <c r="B70" s="19">
        <v>4607814100245</v>
      </c>
      <c r="C70" s="88"/>
      <c r="D70" s="36" t="s">
        <v>759</v>
      </c>
      <c r="E70" s="24" t="s">
        <v>1505</v>
      </c>
      <c r="F70" s="37">
        <v>674.58</v>
      </c>
      <c r="G70" s="19"/>
      <c r="H70" s="19">
        <v>5</v>
      </c>
      <c r="I70" s="19"/>
      <c r="J70" s="20"/>
      <c r="K70" s="19">
        <f>J70/(J70+0.00001)</f>
        <v>0</v>
      </c>
      <c r="L70" s="38">
        <v>7.1999999999999995E-2</v>
      </c>
      <c r="M70" s="39">
        <f>J70*F70</f>
        <v>0</v>
      </c>
      <c r="N70" s="39">
        <f>J70/H70</f>
        <v>0</v>
      </c>
      <c r="O70" s="36">
        <v>0.14599999999999999</v>
      </c>
      <c r="P70" s="39">
        <f>J70*O70</f>
        <v>0</v>
      </c>
      <c r="Q70" s="39"/>
      <c r="R70" s="22">
        <f t="shared" si="4"/>
        <v>0</v>
      </c>
      <c r="S70" s="160">
        <v>1079.33</v>
      </c>
    </row>
    <row r="71" spans="2:19" ht="71.25" customHeight="1" x14ac:dyDescent="0.3">
      <c r="B71" s="19">
        <v>4607814100375</v>
      </c>
      <c r="C71" s="88"/>
      <c r="D71" s="36" t="s">
        <v>760</v>
      </c>
      <c r="E71" s="24" t="s">
        <v>1504</v>
      </c>
      <c r="F71" s="37">
        <v>674.58</v>
      </c>
      <c r="G71" s="19"/>
      <c r="H71" s="19">
        <v>5</v>
      </c>
      <c r="I71" s="19"/>
      <c r="J71" s="20"/>
      <c r="K71" s="19">
        <f>J71/(J71+0.00001)</f>
        <v>0</v>
      </c>
      <c r="L71" s="38">
        <v>7.1999999999999995E-2</v>
      </c>
      <c r="M71" s="39">
        <f>J71*F71</f>
        <v>0</v>
      </c>
      <c r="N71" s="39">
        <f>J71/H71</f>
        <v>0</v>
      </c>
      <c r="O71" s="36">
        <v>0.14599999999999999</v>
      </c>
      <c r="P71" s="39">
        <f>J71*O71</f>
        <v>0</v>
      </c>
      <c r="Q71" s="39"/>
      <c r="R71" s="22">
        <f t="shared" si="4"/>
        <v>0</v>
      </c>
      <c r="S71" s="160">
        <v>1079.33</v>
      </c>
    </row>
    <row r="72" spans="2:19" ht="71.25" customHeight="1" x14ac:dyDescent="0.3">
      <c r="B72" s="27">
        <v>4607814101587</v>
      </c>
      <c r="C72" s="88"/>
      <c r="D72" s="63" t="s">
        <v>1014</v>
      </c>
      <c r="E72" s="32" t="s">
        <v>1502</v>
      </c>
      <c r="F72" s="37">
        <v>944.41</v>
      </c>
      <c r="G72" s="19"/>
      <c r="H72" s="19">
        <v>5</v>
      </c>
      <c r="I72" s="19"/>
      <c r="J72" s="20"/>
      <c r="K72" s="19">
        <f>J72/(J72+0.00001)</f>
        <v>0</v>
      </c>
      <c r="L72" s="38">
        <v>1.7999999999999999E-2</v>
      </c>
      <c r="M72" s="39">
        <f>J72*F72</f>
        <v>0</v>
      </c>
      <c r="N72" s="39">
        <f>J72/H72</f>
        <v>0</v>
      </c>
      <c r="O72" s="36">
        <v>0.16600000000000001</v>
      </c>
      <c r="P72" s="39">
        <f>J72*O72</f>
        <v>0</v>
      </c>
      <c r="Q72" s="39"/>
      <c r="R72" s="22">
        <f t="shared" si="4"/>
        <v>0</v>
      </c>
      <c r="S72" s="160">
        <v>1511.06</v>
      </c>
    </row>
    <row r="73" spans="2:19" ht="71.25" customHeight="1" x14ac:dyDescent="0.3">
      <c r="B73" s="27">
        <v>4607814101518</v>
      </c>
      <c r="C73" s="88"/>
      <c r="D73" s="63" t="s">
        <v>1015</v>
      </c>
      <c r="E73" s="32" t="s">
        <v>1503</v>
      </c>
      <c r="F73" s="37">
        <v>944.41</v>
      </c>
      <c r="G73" s="19"/>
      <c r="H73" s="19">
        <v>5</v>
      </c>
      <c r="I73" s="19"/>
      <c r="J73" s="20"/>
      <c r="K73" s="19">
        <f>J73/(J73+0.00001)</f>
        <v>0</v>
      </c>
      <c r="L73" s="38">
        <v>1.7999999999999999E-2</v>
      </c>
      <c r="M73" s="39">
        <f>J73*F73</f>
        <v>0</v>
      </c>
      <c r="N73" s="39">
        <f>J73/H73</f>
        <v>0</v>
      </c>
      <c r="O73" s="36">
        <v>0.15</v>
      </c>
      <c r="P73" s="39">
        <f>J73*O73</f>
        <v>0</v>
      </c>
      <c r="Q73" s="39"/>
      <c r="R73" s="22">
        <f t="shared" ref="R73:R136" si="23">F73*Q73</f>
        <v>0</v>
      </c>
      <c r="S73" s="160">
        <v>1511.06</v>
      </c>
    </row>
    <row r="74" spans="2:19" ht="25.5" x14ac:dyDescent="0.25">
      <c r="B74" s="89"/>
      <c r="C74" s="89"/>
      <c r="D74" s="90"/>
      <c r="E74" s="91" t="s">
        <v>1506</v>
      </c>
      <c r="F74" s="92"/>
      <c r="G74" s="92"/>
      <c r="H74" s="92"/>
      <c r="I74" s="92"/>
      <c r="J74" s="93"/>
      <c r="K74" s="89"/>
      <c r="L74" s="89"/>
      <c r="M74" s="89"/>
      <c r="N74" s="89"/>
      <c r="O74" s="89"/>
      <c r="P74" s="89"/>
      <c r="Q74" s="89"/>
      <c r="R74" s="22">
        <f t="shared" si="23"/>
        <v>0</v>
      </c>
      <c r="S74" s="92"/>
    </row>
    <row r="75" spans="2:19" ht="66.75" customHeight="1" x14ac:dyDescent="0.3">
      <c r="B75" s="19">
        <v>4607814100030</v>
      </c>
      <c r="C75" s="161"/>
      <c r="D75" s="36" t="s">
        <v>761</v>
      </c>
      <c r="E75" s="24" t="s">
        <v>1507</v>
      </c>
      <c r="F75" s="37">
        <v>1855</v>
      </c>
      <c r="G75" s="19"/>
      <c r="H75" s="19">
        <v>5</v>
      </c>
      <c r="I75" s="19">
        <v>25</v>
      </c>
      <c r="J75" s="20"/>
      <c r="K75" s="19">
        <f>J75/(J75+0.00001)</f>
        <v>0</v>
      </c>
      <c r="L75" s="38">
        <v>7.1999999999999995E-2</v>
      </c>
      <c r="M75" s="39">
        <f>J75*F75</f>
        <v>0</v>
      </c>
      <c r="N75" s="39">
        <f>J75/H75</f>
        <v>0</v>
      </c>
      <c r="O75" s="36">
        <v>0.71899999999999997</v>
      </c>
      <c r="P75" s="39">
        <f>J75*O75</f>
        <v>0</v>
      </c>
      <c r="Q75" s="39"/>
      <c r="R75" s="22">
        <f t="shared" si="23"/>
        <v>0</v>
      </c>
      <c r="S75" s="160">
        <v>2968</v>
      </c>
    </row>
    <row r="76" spans="2:19" ht="25.5" x14ac:dyDescent="0.5">
      <c r="B76" s="107"/>
      <c r="C76" s="95"/>
      <c r="D76" s="96"/>
      <c r="E76" s="97" t="s">
        <v>582</v>
      </c>
      <c r="F76" s="108"/>
      <c r="G76" s="108"/>
      <c r="H76" s="108"/>
      <c r="I76" s="108"/>
      <c r="J76" s="109"/>
      <c r="K76" s="95"/>
      <c r="L76" s="95"/>
      <c r="M76" s="95"/>
      <c r="N76" s="95"/>
      <c r="O76" s="95"/>
      <c r="P76" s="95"/>
      <c r="Q76" s="95"/>
      <c r="R76" s="22">
        <f t="shared" si="23"/>
        <v>0</v>
      </c>
      <c r="S76" s="108"/>
    </row>
    <row r="77" spans="2:19" s="7" customFormat="1" ht="31.5" customHeight="1" x14ac:dyDescent="0.2">
      <c r="B77" s="19">
        <v>4607052672627</v>
      </c>
      <c r="C77" s="196"/>
      <c r="D77" s="36" t="s">
        <v>137</v>
      </c>
      <c r="E77" s="24" t="s">
        <v>1771</v>
      </c>
      <c r="F77" s="37">
        <v>220.83</v>
      </c>
      <c r="G77" s="27"/>
      <c r="H77" s="27">
        <v>50</v>
      </c>
      <c r="I77" s="27"/>
      <c r="J77" s="20"/>
      <c r="K77" s="19">
        <f t="shared" ref="K77:K86" si="24">J77/(J77+0.00001)</f>
        <v>0</v>
      </c>
      <c r="L77" s="38">
        <v>7.0999999999999994E-2</v>
      </c>
      <c r="M77" s="39">
        <f t="shared" ref="M77:M86" si="25">J77*F77</f>
        <v>0</v>
      </c>
      <c r="N77" s="39">
        <f t="shared" ref="N77:N86" si="26">J77/H77</f>
        <v>0</v>
      </c>
      <c r="O77" s="36">
        <v>0.253</v>
      </c>
      <c r="P77" s="39">
        <f t="shared" ref="P77:P86" si="27">J77*O77</f>
        <v>0</v>
      </c>
      <c r="Q77" s="39"/>
      <c r="R77" s="22">
        <f t="shared" si="23"/>
        <v>0</v>
      </c>
      <c r="S77" s="160">
        <v>353.33</v>
      </c>
    </row>
    <row r="78" spans="2:19" s="7" customFormat="1" ht="31.5" customHeight="1" x14ac:dyDescent="0.2">
      <c r="B78" s="31">
        <v>4607052672634</v>
      </c>
      <c r="C78" s="196"/>
      <c r="D78" s="36" t="s">
        <v>138</v>
      </c>
      <c r="E78" s="24" t="s">
        <v>1772</v>
      </c>
      <c r="F78" s="37">
        <v>276.10000000000002</v>
      </c>
      <c r="G78" s="19"/>
      <c r="H78" s="19">
        <v>40</v>
      </c>
      <c r="I78" s="19"/>
      <c r="J78" s="20"/>
      <c r="K78" s="19">
        <f t="shared" si="24"/>
        <v>0</v>
      </c>
      <c r="L78" s="38">
        <v>7.0999999999999994E-2</v>
      </c>
      <c r="M78" s="39">
        <f t="shared" si="25"/>
        <v>0</v>
      </c>
      <c r="N78" s="39">
        <f t="shared" si="26"/>
        <v>0</v>
      </c>
      <c r="O78" s="36">
        <v>0.32</v>
      </c>
      <c r="P78" s="39">
        <f t="shared" si="27"/>
        <v>0</v>
      </c>
      <c r="Q78" s="39"/>
      <c r="R78" s="22">
        <f t="shared" si="23"/>
        <v>0</v>
      </c>
      <c r="S78" s="160">
        <v>441.76</v>
      </c>
    </row>
    <row r="79" spans="2:19" s="40" customFormat="1" ht="29.25" customHeight="1" x14ac:dyDescent="0.2">
      <c r="B79" s="19">
        <v>4607052672689</v>
      </c>
      <c r="C79" s="196"/>
      <c r="D79" s="17" t="s">
        <v>140</v>
      </c>
      <c r="E79" s="25" t="s">
        <v>1773</v>
      </c>
      <c r="F79" s="37">
        <v>223.55</v>
      </c>
      <c r="G79" s="19"/>
      <c r="H79" s="19">
        <v>50</v>
      </c>
      <c r="I79" s="19"/>
      <c r="J79" s="20"/>
      <c r="K79" s="19">
        <f t="shared" si="24"/>
        <v>0</v>
      </c>
      <c r="L79" s="21">
        <v>7.0999999999999994E-2</v>
      </c>
      <c r="M79" s="22">
        <f t="shared" si="25"/>
        <v>0</v>
      </c>
      <c r="N79" s="22">
        <f t="shared" si="26"/>
        <v>0</v>
      </c>
      <c r="O79" s="36">
        <v>0.253</v>
      </c>
      <c r="P79" s="22">
        <f t="shared" si="27"/>
        <v>0</v>
      </c>
      <c r="Q79" s="22"/>
      <c r="R79" s="22">
        <f t="shared" si="23"/>
        <v>0</v>
      </c>
      <c r="S79" s="160">
        <v>357.68</v>
      </c>
    </row>
    <row r="80" spans="2:19" s="40" customFormat="1" ht="29.25" customHeight="1" x14ac:dyDescent="0.2">
      <c r="B80" s="19">
        <v>4607052672696</v>
      </c>
      <c r="C80" s="196"/>
      <c r="D80" s="17" t="s">
        <v>141</v>
      </c>
      <c r="E80" s="25" t="s">
        <v>1774</v>
      </c>
      <c r="F80" s="37">
        <v>278.06</v>
      </c>
      <c r="G80" s="19"/>
      <c r="H80" s="19">
        <v>40</v>
      </c>
      <c r="I80" s="19"/>
      <c r="J80" s="20"/>
      <c r="K80" s="19">
        <f t="shared" si="24"/>
        <v>0</v>
      </c>
      <c r="L80" s="21">
        <v>7.0999999999999994E-2</v>
      </c>
      <c r="M80" s="22">
        <f t="shared" si="25"/>
        <v>0</v>
      </c>
      <c r="N80" s="22">
        <f t="shared" si="26"/>
        <v>0</v>
      </c>
      <c r="O80" s="36">
        <v>0.30599999999999999</v>
      </c>
      <c r="P80" s="22">
        <f t="shared" si="27"/>
        <v>0</v>
      </c>
      <c r="Q80" s="22"/>
      <c r="R80" s="22">
        <f t="shared" si="23"/>
        <v>0</v>
      </c>
      <c r="S80" s="160">
        <v>444.9</v>
      </c>
    </row>
    <row r="81" spans="2:19" ht="29.25" customHeight="1" x14ac:dyDescent="0.25">
      <c r="B81" s="19">
        <v>4607052680530</v>
      </c>
      <c r="C81" s="196"/>
      <c r="D81" s="17" t="s">
        <v>172</v>
      </c>
      <c r="E81" s="25" t="s">
        <v>1775</v>
      </c>
      <c r="F81" s="37">
        <v>189.93</v>
      </c>
      <c r="G81" s="19"/>
      <c r="H81" s="19">
        <v>50</v>
      </c>
      <c r="I81" s="19"/>
      <c r="J81" s="20"/>
      <c r="K81" s="19">
        <f t="shared" si="24"/>
        <v>0</v>
      </c>
      <c r="L81" s="21">
        <v>7.0999999999999994E-2</v>
      </c>
      <c r="M81" s="22">
        <f t="shared" si="25"/>
        <v>0</v>
      </c>
      <c r="N81" s="22">
        <f t="shared" si="26"/>
        <v>0</v>
      </c>
      <c r="O81" s="36">
        <v>0.251</v>
      </c>
      <c r="P81" s="22">
        <f t="shared" si="27"/>
        <v>0</v>
      </c>
      <c r="Q81" s="22"/>
      <c r="R81" s="22">
        <f t="shared" si="23"/>
        <v>0</v>
      </c>
      <c r="S81" s="160">
        <v>303.89</v>
      </c>
    </row>
    <row r="82" spans="2:19" ht="29.25" customHeight="1" x14ac:dyDescent="0.25">
      <c r="B82" s="19">
        <v>4607052680547</v>
      </c>
      <c r="C82" s="196"/>
      <c r="D82" s="17" t="s">
        <v>173</v>
      </c>
      <c r="E82" s="24" t="s">
        <v>1776</v>
      </c>
      <c r="F82" s="37">
        <v>225.47</v>
      </c>
      <c r="G82" s="19"/>
      <c r="H82" s="19">
        <v>40</v>
      </c>
      <c r="I82" s="19"/>
      <c r="J82" s="20"/>
      <c r="K82" s="19">
        <f t="shared" si="24"/>
        <v>0</v>
      </c>
      <c r="L82" s="21">
        <v>7.0999999999999994E-2</v>
      </c>
      <c r="M82" s="22">
        <f t="shared" si="25"/>
        <v>0</v>
      </c>
      <c r="N82" s="22">
        <f t="shared" si="26"/>
        <v>0</v>
      </c>
      <c r="O82" s="36">
        <v>0.30399999999999999</v>
      </c>
      <c r="P82" s="22">
        <f t="shared" si="27"/>
        <v>0</v>
      </c>
      <c r="Q82" s="22"/>
      <c r="R82" s="22">
        <f t="shared" si="23"/>
        <v>0</v>
      </c>
      <c r="S82" s="160">
        <v>360.75</v>
      </c>
    </row>
    <row r="83" spans="2:19" ht="29.25" customHeight="1" x14ac:dyDescent="0.25">
      <c r="B83" s="19">
        <v>4607052672702</v>
      </c>
      <c r="C83" s="199"/>
      <c r="D83" s="17" t="s">
        <v>142</v>
      </c>
      <c r="E83" s="24" t="s">
        <v>1778</v>
      </c>
      <c r="F83" s="37">
        <v>214.39</v>
      </c>
      <c r="G83" s="19"/>
      <c r="H83" s="19">
        <v>50</v>
      </c>
      <c r="I83" s="19"/>
      <c r="J83" s="20"/>
      <c r="K83" s="19">
        <f t="shared" si="24"/>
        <v>0</v>
      </c>
      <c r="L83" s="21">
        <v>7.0999999999999994E-2</v>
      </c>
      <c r="M83" s="22">
        <f t="shared" si="25"/>
        <v>0</v>
      </c>
      <c r="N83" s="22">
        <f t="shared" si="26"/>
        <v>0</v>
      </c>
      <c r="O83" s="36">
        <v>0.251</v>
      </c>
      <c r="P83" s="22">
        <f t="shared" si="27"/>
        <v>0</v>
      </c>
      <c r="Q83" s="22"/>
      <c r="R83" s="22">
        <f t="shared" si="23"/>
        <v>0</v>
      </c>
      <c r="S83" s="160">
        <v>343.02</v>
      </c>
    </row>
    <row r="84" spans="2:19" ht="29.25" customHeight="1" x14ac:dyDescent="0.25">
      <c r="B84" s="19">
        <v>4607052672719</v>
      </c>
      <c r="C84" s="199"/>
      <c r="D84" s="17" t="s">
        <v>143</v>
      </c>
      <c r="E84" s="25" t="s">
        <v>1777</v>
      </c>
      <c r="F84" s="37">
        <v>268.06</v>
      </c>
      <c r="G84" s="19"/>
      <c r="H84" s="19">
        <v>40</v>
      </c>
      <c r="I84" s="19"/>
      <c r="J84" s="20"/>
      <c r="K84" s="19">
        <f t="shared" si="24"/>
        <v>0</v>
      </c>
      <c r="L84" s="21">
        <v>7.0999999999999994E-2</v>
      </c>
      <c r="M84" s="22">
        <f t="shared" si="25"/>
        <v>0</v>
      </c>
      <c r="N84" s="22">
        <f t="shared" si="26"/>
        <v>0</v>
      </c>
      <c r="O84" s="36">
        <v>0.30499999999999999</v>
      </c>
      <c r="P84" s="22">
        <f t="shared" si="27"/>
        <v>0</v>
      </c>
      <c r="Q84" s="22"/>
      <c r="R84" s="22">
        <f t="shared" si="23"/>
        <v>0</v>
      </c>
      <c r="S84" s="160">
        <v>428.9</v>
      </c>
    </row>
    <row r="85" spans="2:19" s="7" customFormat="1" ht="29.25" customHeight="1" x14ac:dyDescent="0.2">
      <c r="B85" s="19">
        <v>4607052680493</v>
      </c>
      <c r="C85" s="196"/>
      <c r="D85" s="140" t="s">
        <v>161</v>
      </c>
      <c r="E85" s="32" t="s">
        <v>1779</v>
      </c>
      <c r="F85" s="37">
        <v>216.21</v>
      </c>
      <c r="G85" s="27"/>
      <c r="H85" s="27">
        <v>50</v>
      </c>
      <c r="I85" s="27"/>
      <c r="J85" s="20"/>
      <c r="K85" s="27">
        <f t="shared" si="24"/>
        <v>0</v>
      </c>
      <c r="L85" s="33">
        <v>7.0999999999999994E-2</v>
      </c>
      <c r="M85" s="160">
        <f t="shared" si="25"/>
        <v>0</v>
      </c>
      <c r="N85" s="160">
        <f t="shared" si="26"/>
        <v>0</v>
      </c>
      <c r="O85" s="36">
        <v>0.245</v>
      </c>
      <c r="P85" s="160">
        <f t="shared" si="27"/>
        <v>0</v>
      </c>
      <c r="Q85" s="160"/>
      <c r="R85" s="22">
        <f t="shared" si="23"/>
        <v>0</v>
      </c>
      <c r="S85" s="160">
        <v>345.94</v>
      </c>
    </row>
    <row r="86" spans="2:19" s="7" customFormat="1" ht="29.25" customHeight="1" x14ac:dyDescent="0.2">
      <c r="B86" s="19">
        <v>4607052680509</v>
      </c>
      <c r="C86" s="196"/>
      <c r="D86" s="140" t="s">
        <v>162</v>
      </c>
      <c r="E86" s="32" t="s">
        <v>1780</v>
      </c>
      <c r="F86" s="37">
        <v>249.79</v>
      </c>
      <c r="G86" s="27"/>
      <c r="H86" s="27">
        <v>40</v>
      </c>
      <c r="I86" s="27"/>
      <c r="J86" s="20"/>
      <c r="K86" s="27">
        <f t="shared" si="24"/>
        <v>0</v>
      </c>
      <c r="L86" s="33">
        <v>7.0999999999999994E-2</v>
      </c>
      <c r="M86" s="160">
        <f t="shared" si="25"/>
        <v>0</v>
      </c>
      <c r="N86" s="160">
        <f t="shared" si="26"/>
        <v>0</v>
      </c>
      <c r="O86" s="36">
        <v>0.29499999999999998</v>
      </c>
      <c r="P86" s="160">
        <f t="shared" si="27"/>
        <v>0</v>
      </c>
      <c r="Q86" s="160"/>
      <c r="R86" s="22">
        <f t="shared" si="23"/>
        <v>0</v>
      </c>
      <c r="S86" s="160">
        <v>399.66</v>
      </c>
    </row>
    <row r="87" spans="2:19" ht="25.5" x14ac:dyDescent="0.25">
      <c r="B87" s="89"/>
      <c r="C87" s="89"/>
      <c r="D87" s="90"/>
      <c r="E87" s="91" t="s">
        <v>581</v>
      </c>
      <c r="F87" s="92"/>
      <c r="G87" s="92"/>
      <c r="H87" s="92"/>
      <c r="I87" s="92"/>
      <c r="J87" s="93"/>
      <c r="K87" s="89"/>
      <c r="L87" s="89"/>
      <c r="M87" s="89"/>
      <c r="N87" s="89"/>
      <c r="O87" s="89"/>
      <c r="P87" s="89"/>
      <c r="Q87" s="89"/>
      <c r="R87" s="22">
        <f t="shared" si="23"/>
        <v>0</v>
      </c>
      <c r="S87" s="92"/>
    </row>
    <row r="88" spans="2:19" ht="25.5" customHeight="1" x14ac:dyDescent="0.25">
      <c r="B88" s="31">
        <v>4607052653503</v>
      </c>
      <c r="C88" s="199"/>
      <c r="D88" s="36" t="s">
        <v>19</v>
      </c>
      <c r="E88" s="24" t="s">
        <v>1781</v>
      </c>
      <c r="F88" s="37">
        <v>117.4</v>
      </c>
      <c r="G88" s="19"/>
      <c r="H88" s="27">
        <v>50</v>
      </c>
      <c r="I88" s="19">
        <v>100</v>
      </c>
      <c r="J88" s="20"/>
      <c r="K88" s="19">
        <f t="shared" ref="K88:K101" si="28">J88/(J88+0.00001)</f>
        <v>0</v>
      </c>
      <c r="L88" s="38">
        <v>7.0999999999999994E-2</v>
      </c>
      <c r="M88" s="39">
        <f t="shared" ref="M88:M101" si="29">J88*F88</f>
        <v>0</v>
      </c>
      <c r="N88" s="39">
        <f t="shared" ref="N88:N101" si="30">J88/H88</f>
        <v>0</v>
      </c>
      <c r="O88" s="36">
        <v>7.4999999999999997E-2</v>
      </c>
      <c r="P88" s="39">
        <f t="shared" ref="P88:P101" si="31">J88*O88</f>
        <v>0</v>
      </c>
      <c r="Q88" s="39"/>
      <c r="R88" s="22">
        <f t="shared" si="23"/>
        <v>0</v>
      </c>
      <c r="S88" s="160">
        <v>187.84</v>
      </c>
    </row>
    <row r="89" spans="2:19" ht="25.5" customHeight="1" x14ac:dyDescent="0.25">
      <c r="B89" s="31">
        <v>4607052653800</v>
      </c>
      <c r="C89" s="199"/>
      <c r="D89" s="36" t="s">
        <v>21</v>
      </c>
      <c r="E89" s="24" t="s">
        <v>1782</v>
      </c>
      <c r="F89" s="37">
        <v>141.04</v>
      </c>
      <c r="G89" s="19"/>
      <c r="H89" s="27">
        <v>35</v>
      </c>
      <c r="I89" s="19">
        <v>70</v>
      </c>
      <c r="J89" s="20"/>
      <c r="K89" s="19">
        <f t="shared" si="28"/>
        <v>0</v>
      </c>
      <c r="L89" s="38">
        <v>7.0999999999999994E-2</v>
      </c>
      <c r="M89" s="39">
        <f t="shared" si="29"/>
        <v>0</v>
      </c>
      <c r="N89" s="39">
        <f t="shared" si="30"/>
        <v>0</v>
      </c>
      <c r="O89" s="36">
        <v>9.6000000000000002E-2</v>
      </c>
      <c r="P89" s="39">
        <f t="shared" si="31"/>
        <v>0</v>
      </c>
      <c r="Q89" s="39"/>
      <c r="R89" s="22">
        <f t="shared" si="23"/>
        <v>0</v>
      </c>
      <c r="S89" s="160">
        <v>225.66</v>
      </c>
    </row>
    <row r="90" spans="2:19" ht="30.75" customHeight="1" x14ac:dyDescent="0.25">
      <c r="B90" s="19">
        <v>4607052672313</v>
      </c>
      <c r="C90" s="199"/>
      <c r="D90" s="17" t="s">
        <v>247</v>
      </c>
      <c r="E90" s="24" t="s">
        <v>1783</v>
      </c>
      <c r="F90" s="37">
        <v>144.75</v>
      </c>
      <c r="G90" s="19"/>
      <c r="H90" s="27">
        <v>40</v>
      </c>
      <c r="I90" s="27">
        <v>80</v>
      </c>
      <c r="J90" s="20"/>
      <c r="K90" s="19">
        <f t="shared" si="28"/>
        <v>0</v>
      </c>
      <c r="L90" s="21">
        <v>7.0999999999999994E-2</v>
      </c>
      <c r="M90" s="22">
        <f t="shared" si="29"/>
        <v>0</v>
      </c>
      <c r="N90" s="22">
        <f t="shared" si="30"/>
        <v>0</v>
      </c>
      <c r="O90" s="36">
        <v>8.1000000000000003E-2</v>
      </c>
      <c r="P90" s="22">
        <f t="shared" si="31"/>
        <v>0</v>
      </c>
      <c r="Q90" s="22"/>
      <c r="R90" s="22">
        <f t="shared" si="23"/>
        <v>0</v>
      </c>
      <c r="S90" s="160">
        <v>231.6</v>
      </c>
    </row>
    <row r="91" spans="2:19" ht="30.75" customHeight="1" x14ac:dyDescent="0.25">
      <c r="B91" s="19">
        <v>4607052672283</v>
      </c>
      <c r="C91" s="199"/>
      <c r="D91" s="17" t="s">
        <v>248</v>
      </c>
      <c r="E91" s="25" t="s">
        <v>1784</v>
      </c>
      <c r="F91" s="37">
        <v>173.9</v>
      </c>
      <c r="G91" s="19"/>
      <c r="H91" s="27">
        <v>30</v>
      </c>
      <c r="I91" s="27">
        <v>60</v>
      </c>
      <c r="J91" s="20"/>
      <c r="K91" s="19">
        <f t="shared" si="28"/>
        <v>0</v>
      </c>
      <c r="L91" s="21">
        <v>7.0999999999999994E-2</v>
      </c>
      <c r="M91" s="22">
        <f t="shared" si="29"/>
        <v>0</v>
      </c>
      <c r="N91" s="22">
        <f t="shared" si="30"/>
        <v>0</v>
      </c>
      <c r="O91" s="36">
        <v>9.4E-2</v>
      </c>
      <c r="P91" s="22">
        <f t="shared" si="31"/>
        <v>0</v>
      </c>
      <c r="Q91" s="22"/>
      <c r="R91" s="22">
        <f t="shared" si="23"/>
        <v>0</v>
      </c>
      <c r="S91" s="160">
        <v>278.24</v>
      </c>
    </row>
    <row r="92" spans="2:19" ht="29.25" customHeight="1" x14ac:dyDescent="0.25">
      <c r="B92" s="31">
        <v>4607052653350</v>
      </c>
      <c r="C92" s="199"/>
      <c r="D92" s="17" t="s">
        <v>23</v>
      </c>
      <c r="E92" s="25" t="s">
        <v>1768</v>
      </c>
      <c r="F92" s="37">
        <v>113.98</v>
      </c>
      <c r="G92" s="19"/>
      <c r="H92" s="27">
        <v>50</v>
      </c>
      <c r="I92" s="19">
        <v>100</v>
      </c>
      <c r="J92" s="20"/>
      <c r="K92" s="19">
        <f t="shared" si="28"/>
        <v>0</v>
      </c>
      <c r="L92" s="21">
        <v>7.0999999999999994E-2</v>
      </c>
      <c r="M92" s="22">
        <f t="shared" si="29"/>
        <v>0</v>
      </c>
      <c r="N92" s="22">
        <f t="shared" si="30"/>
        <v>0</v>
      </c>
      <c r="O92" s="36">
        <v>0.09</v>
      </c>
      <c r="P92" s="22">
        <f t="shared" si="31"/>
        <v>0</v>
      </c>
      <c r="Q92" s="22"/>
      <c r="R92" s="22">
        <f t="shared" si="23"/>
        <v>0</v>
      </c>
      <c r="S92" s="160">
        <v>182.37</v>
      </c>
    </row>
    <row r="93" spans="2:19" ht="29.25" customHeight="1" x14ac:dyDescent="0.25">
      <c r="B93" s="31">
        <v>4607052653367</v>
      </c>
      <c r="C93" s="199"/>
      <c r="D93" s="17" t="s">
        <v>24</v>
      </c>
      <c r="E93" s="25" t="s">
        <v>1769</v>
      </c>
      <c r="F93" s="37">
        <v>136.93</v>
      </c>
      <c r="G93" s="19"/>
      <c r="H93" s="27">
        <v>35</v>
      </c>
      <c r="I93" s="19">
        <v>70</v>
      </c>
      <c r="J93" s="20"/>
      <c r="K93" s="19">
        <f t="shared" si="28"/>
        <v>0</v>
      </c>
      <c r="L93" s="21">
        <v>7.0999999999999994E-2</v>
      </c>
      <c r="M93" s="22">
        <f t="shared" si="29"/>
        <v>0</v>
      </c>
      <c r="N93" s="22">
        <f t="shared" si="30"/>
        <v>0</v>
      </c>
      <c r="O93" s="36">
        <v>9.8000000000000004E-2</v>
      </c>
      <c r="P93" s="22">
        <f t="shared" si="31"/>
        <v>0</v>
      </c>
      <c r="Q93" s="22"/>
      <c r="R93" s="22">
        <f t="shared" si="23"/>
        <v>0</v>
      </c>
      <c r="S93" s="160">
        <v>219.09</v>
      </c>
    </row>
    <row r="94" spans="2:19" s="7" customFormat="1" ht="30.75" customHeight="1" x14ac:dyDescent="0.2">
      <c r="B94" s="31">
        <v>4607052658010</v>
      </c>
      <c r="C94" s="196"/>
      <c r="D94" s="63" t="s">
        <v>27</v>
      </c>
      <c r="E94" s="32" t="s">
        <v>1770</v>
      </c>
      <c r="F94" s="37">
        <v>117.4</v>
      </c>
      <c r="G94" s="27"/>
      <c r="H94" s="27">
        <v>50</v>
      </c>
      <c r="I94" s="27">
        <v>100</v>
      </c>
      <c r="J94" s="20"/>
      <c r="K94" s="27">
        <f t="shared" si="28"/>
        <v>0</v>
      </c>
      <c r="L94" s="41">
        <v>7.0999999999999994E-2</v>
      </c>
      <c r="M94" s="37">
        <f t="shared" si="29"/>
        <v>0</v>
      </c>
      <c r="N94" s="37">
        <f t="shared" si="30"/>
        <v>0</v>
      </c>
      <c r="O94" s="36">
        <v>7.3999999999999996E-2</v>
      </c>
      <c r="P94" s="37">
        <f t="shared" si="31"/>
        <v>0</v>
      </c>
      <c r="Q94" s="37"/>
      <c r="R94" s="22">
        <f t="shared" si="23"/>
        <v>0</v>
      </c>
      <c r="S94" s="160">
        <v>187.84</v>
      </c>
    </row>
    <row r="95" spans="2:19" s="7" customFormat="1" ht="30.75" customHeight="1" x14ac:dyDescent="0.2">
      <c r="B95" s="31">
        <v>4607052658027</v>
      </c>
      <c r="C95" s="196"/>
      <c r="D95" s="63" t="s">
        <v>28</v>
      </c>
      <c r="E95" s="32" t="s">
        <v>1785</v>
      </c>
      <c r="F95" s="37">
        <v>141.04</v>
      </c>
      <c r="G95" s="27"/>
      <c r="H95" s="27">
        <v>35</v>
      </c>
      <c r="I95" s="27">
        <v>70</v>
      </c>
      <c r="J95" s="20"/>
      <c r="K95" s="27">
        <f t="shared" si="28"/>
        <v>0</v>
      </c>
      <c r="L95" s="41">
        <v>7.0999999999999994E-2</v>
      </c>
      <c r="M95" s="37">
        <f t="shared" si="29"/>
        <v>0</v>
      </c>
      <c r="N95" s="37">
        <f t="shared" si="30"/>
        <v>0</v>
      </c>
      <c r="O95" s="36">
        <v>8.7999999999999995E-2</v>
      </c>
      <c r="P95" s="37">
        <f t="shared" si="31"/>
        <v>0</v>
      </c>
      <c r="Q95" s="37"/>
      <c r="R95" s="22">
        <f t="shared" si="23"/>
        <v>0</v>
      </c>
      <c r="S95" s="160">
        <v>225.66</v>
      </c>
    </row>
    <row r="96" spans="2:19" s="7" customFormat="1" ht="32.25" customHeight="1" x14ac:dyDescent="0.2">
      <c r="B96" s="31">
        <v>4607052658003</v>
      </c>
      <c r="C96" s="196"/>
      <c r="D96" s="17" t="s">
        <v>17</v>
      </c>
      <c r="E96" s="24" t="s">
        <v>1786</v>
      </c>
      <c r="F96" s="37">
        <v>113.98</v>
      </c>
      <c r="G96" s="19"/>
      <c r="H96" s="27">
        <v>50</v>
      </c>
      <c r="I96" s="27">
        <v>100</v>
      </c>
      <c r="J96" s="20"/>
      <c r="K96" s="19">
        <f t="shared" si="28"/>
        <v>0</v>
      </c>
      <c r="L96" s="21">
        <v>7.0999999999999994E-2</v>
      </c>
      <c r="M96" s="22">
        <f t="shared" si="29"/>
        <v>0</v>
      </c>
      <c r="N96" s="22">
        <f t="shared" si="30"/>
        <v>0</v>
      </c>
      <c r="O96" s="36">
        <v>7.0999999999999994E-2</v>
      </c>
      <c r="P96" s="22">
        <f t="shared" si="31"/>
        <v>0</v>
      </c>
      <c r="Q96" s="22"/>
      <c r="R96" s="22">
        <f t="shared" si="23"/>
        <v>0</v>
      </c>
      <c r="S96" s="160">
        <v>182.37</v>
      </c>
    </row>
    <row r="97" spans="2:19" s="7" customFormat="1" ht="32.25" customHeight="1" x14ac:dyDescent="0.2">
      <c r="B97" s="31">
        <v>4607052657990</v>
      </c>
      <c r="C97" s="196"/>
      <c r="D97" s="17" t="s">
        <v>18</v>
      </c>
      <c r="E97" s="25" t="s">
        <v>1787</v>
      </c>
      <c r="F97" s="37">
        <v>136.93</v>
      </c>
      <c r="G97" s="31"/>
      <c r="H97" s="165">
        <v>35</v>
      </c>
      <c r="I97" s="31">
        <v>70</v>
      </c>
      <c r="J97" s="20"/>
      <c r="K97" s="19">
        <f t="shared" si="28"/>
        <v>0</v>
      </c>
      <c r="L97" s="21">
        <v>7.0999999999999994E-2</v>
      </c>
      <c r="M97" s="22">
        <f t="shared" si="29"/>
        <v>0</v>
      </c>
      <c r="N97" s="22">
        <f t="shared" si="30"/>
        <v>0</v>
      </c>
      <c r="O97" s="36">
        <v>0.1</v>
      </c>
      <c r="P97" s="22">
        <f t="shared" si="31"/>
        <v>0</v>
      </c>
      <c r="Q97" s="22"/>
      <c r="R97" s="22">
        <f t="shared" si="23"/>
        <v>0</v>
      </c>
      <c r="S97" s="160">
        <v>219.09</v>
      </c>
    </row>
    <row r="98" spans="2:19" ht="31.5" customHeight="1" x14ac:dyDescent="0.25">
      <c r="B98" s="31">
        <v>4607052653206</v>
      </c>
      <c r="C98" s="196"/>
      <c r="D98" s="17" t="s">
        <v>15</v>
      </c>
      <c r="E98" s="24" t="s">
        <v>1788</v>
      </c>
      <c r="F98" s="37">
        <v>113.98</v>
      </c>
      <c r="G98" s="19"/>
      <c r="H98" s="27">
        <v>50</v>
      </c>
      <c r="I98" s="27">
        <v>100</v>
      </c>
      <c r="J98" s="20"/>
      <c r="K98" s="19">
        <f t="shared" si="28"/>
        <v>0</v>
      </c>
      <c r="L98" s="21">
        <v>7.0999999999999994E-2</v>
      </c>
      <c r="M98" s="22">
        <f t="shared" si="29"/>
        <v>0</v>
      </c>
      <c r="N98" s="22">
        <f t="shared" si="30"/>
        <v>0</v>
      </c>
      <c r="O98" s="36">
        <v>6.9000000000000006E-2</v>
      </c>
      <c r="P98" s="22">
        <f t="shared" si="31"/>
        <v>0</v>
      </c>
      <c r="Q98" s="22"/>
      <c r="R98" s="22">
        <f t="shared" si="23"/>
        <v>0</v>
      </c>
      <c r="S98" s="160">
        <v>182.37</v>
      </c>
    </row>
    <row r="99" spans="2:19" ht="31.5" customHeight="1" x14ac:dyDescent="0.25">
      <c r="B99" s="31">
        <v>4607052653107</v>
      </c>
      <c r="C99" s="196"/>
      <c r="D99" s="17" t="s">
        <v>16</v>
      </c>
      <c r="E99" s="24" t="s">
        <v>1789</v>
      </c>
      <c r="F99" s="37">
        <v>136.93</v>
      </c>
      <c r="G99" s="19"/>
      <c r="H99" s="27">
        <v>35</v>
      </c>
      <c r="I99" s="19">
        <v>70</v>
      </c>
      <c r="J99" s="20"/>
      <c r="K99" s="19">
        <f t="shared" si="28"/>
        <v>0</v>
      </c>
      <c r="L99" s="21">
        <v>7.0999999999999994E-2</v>
      </c>
      <c r="M99" s="22">
        <f t="shared" si="29"/>
        <v>0</v>
      </c>
      <c r="N99" s="22">
        <f t="shared" si="30"/>
        <v>0</v>
      </c>
      <c r="O99" s="36">
        <v>8.4000000000000005E-2</v>
      </c>
      <c r="P99" s="22">
        <f t="shared" si="31"/>
        <v>0</v>
      </c>
      <c r="Q99" s="22"/>
      <c r="R99" s="22">
        <f t="shared" si="23"/>
        <v>0</v>
      </c>
      <c r="S99" s="160">
        <v>219.09</v>
      </c>
    </row>
    <row r="100" spans="2:19" ht="32.25" customHeight="1" x14ac:dyDescent="0.25">
      <c r="B100" s="31">
        <v>4607052655101</v>
      </c>
      <c r="C100" s="199"/>
      <c r="D100" s="17" t="s">
        <v>25</v>
      </c>
      <c r="E100" s="25" t="s">
        <v>1790</v>
      </c>
      <c r="F100" s="37">
        <v>92.32</v>
      </c>
      <c r="G100" s="19"/>
      <c r="H100" s="27">
        <v>45</v>
      </c>
      <c r="I100" s="27">
        <v>90</v>
      </c>
      <c r="J100" s="20"/>
      <c r="K100" s="19">
        <f t="shared" si="28"/>
        <v>0</v>
      </c>
      <c r="L100" s="21">
        <v>7.0999999999999994E-2</v>
      </c>
      <c r="M100" s="22">
        <f t="shared" si="29"/>
        <v>0</v>
      </c>
      <c r="N100" s="22">
        <f t="shared" si="30"/>
        <v>0</v>
      </c>
      <c r="O100" s="36">
        <v>0.05</v>
      </c>
      <c r="P100" s="22">
        <f t="shared" si="31"/>
        <v>0</v>
      </c>
      <c r="Q100" s="22"/>
      <c r="R100" s="22">
        <f t="shared" si="23"/>
        <v>0</v>
      </c>
      <c r="S100" s="160">
        <v>147.71</v>
      </c>
    </row>
    <row r="101" spans="2:19" ht="32.25" customHeight="1" x14ac:dyDescent="0.25">
      <c r="B101" s="31">
        <v>4607052655118</v>
      </c>
      <c r="C101" s="199"/>
      <c r="D101" s="17" t="s">
        <v>26</v>
      </c>
      <c r="E101" s="24" t="s">
        <v>1791</v>
      </c>
      <c r="F101" s="37">
        <v>109.24</v>
      </c>
      <c r="G101" s="19"/>
      <c r="H101" s="27">
        <v>25</v>
      </c>
      <c r="I101" s="27">
        <v>50</v>
      </c>
      <c r="J101" s="20"/>
      <c r="K101" s="19">
        <f t="shared" si="28"/>
        <v>0</v>
      </c>
      <c r="L101" s="21">
        <v>7.0999999999999994E-2</v>
      </c>
      <c r="M101" s="22">
        <f t="shared" si="29"/>
        <v>0</v>
      </c>
      <c r="N101" s="22">
        <f t="shared" si="30"/>
        <v>0</v>
      </c>
      <c r="O101" s="36">
        <v>5.8000000000000003E-2</v>
      </c>
      <c r="P101" s="22">
        <f t="shared" si="31"/>
        <v>0</v>
      </c>
      <c r="Q101" s="22"/>
      <c r="R101" s="22">
        <f t="shared" si="23"/>
        <v>0</v>
      </c>
      <c r="S101" s="160">
        <v>174.78</v>
      </c>
    </row>
    <row r="102" spans="2:19" ht="25.5" x14ac:dyDescent="0.25">
      <c r="B102" s="89"/>
      <c r="C102" s="89"/>
      <c r="D102" s="90"/>
      <c r="E102" s="91" t="s">
        <v>405</v>
      </c>
      <c r="F102" s="92"/>
      <c r="G102" s="92"/>
      <c r="H102" s="92"/>
      <c r="I102" s="92"/>
      <c r="J102" s="93"/>
      <c r="K102" s="89"/>
      <c r="L102" s="89"/>
      <c r="M102" s="89"/>
      <c r="N102" s="89"/>
      <c r="O102" s="89"/>
      <c r="P102" s="89"/>
      <c r="Q102" s="89"/>
      <c r="R102" s="22">
        <f t="shared" si="23"/>
        <v>0</v>
      </c>
      <c r="S102" s="92"/>
    </row>
    <row r="103" spans="2:19" ht="34.5" customHeight="1" x14ac:dyDescent="0.25">
      <c r="B103" s="19">
        <v>4607052680240</v>
      </c>
      <c r="C103" s="228"/>
      <c r="D103" s="36" t="s">
        <v>156</v>
      </c>
      <c r="E103" s="24" t="s">
        <v>1858</v>
      </c>
      <c r="F103" s="37">
        <v>113.93</v>
      </c>
      <c r="G103" s="19"/>
      <c r="H103" s="19">
        <v>40</v>
      </c>
      <c r="I103" s="19">
        <v>80</v>
      </c>
      <c r="J103" s="20"/>
      <c r="K103" s="19">
        <f>J103/(J103+0.00001)</f>
        <v>0</v>
      </c>
      <c r="L103" s="38">
        <v>2.5000000000000001E-2</v>
      </c>
      <c r="M103" s="39">
        <f>J103*F103</f>
        <v>0</v>
      </c>
      <c r="N103" s="39">
        <f>J103/H103</f>
        <v>0</v>
      </c>
      <c r="O103" s="36">
        <v>0.20499999999999999</v>
      </c>
      <c r="P103" s="39">
        <f>J103*O103</f>
        <v>0</v>
      </c>
      <c r="Q103" s="39"/>
      <c r="R103" s="22">
        <f t="shared" si="23"/>
        <v>0</v>
      </c>
      <c r="S103" s="160">
        <v>182.29</v>
      </c>
    </row>
    <row r="104" spans="2:19" ht="34.5" customHeight="1" x14ac:dyDescent="0.25">
      <c r="B104" s="19">
        <v>4607052680257</v>
      </c>
      <c r="C104" s="228"/>
      <c r="D104" s="36" t="s">
        <v>157</v>
      </c>
      <c r="E104" s="24" t="s">
        <v>1859</v>
      </c>
      <c r="F104" s="37">
        <v>132.9</v>
      </c>
      <c r="G104" s="19"/>
      <c r="H104" s="19">
        <v>35</v>
      </c>
      <c r="I104" s="19">
        <v>70</v>
      </c>
      <c r="J104" s="20"/>
      <c r="K104" s="19">
        <f>J104/(J104+0.00001)</f>
        <v>0</v>
      </c>
      <c r="L104" s="38">
        <v>2.5000000000000001E-2</v>
      </c>
      <c r="M104" s="39">
        <f>J104*F104</f>
        <v>0</v>
      </c>
      <c r="N104" s="39">
        <f>J104/H104</f>
        <v>0</v>
      </c>
      <c r="O104" s="36">
        <v>0.24099999999999999</v>
      </c>
      <c r="P104" s="39">
        <f>J104*O104</f>
        <v>0</v>
      </c>
      <c r="Q104" s="39"/>
      <c r="R104" s="22">
        <f t="shared" si="23"/>
        <v>0</v>
      </c>
      <c r="S104" s="160">
        <v>212.64</v>
      </c>
    </row>
    <row r="105" spans="2:19" ht="25.5" x14ac:dyDescent="0.25">
      <c r="B105" s="89"/>
      <c r="C105" s="89"/>
      <c r="D105" s="90"/>
      <c r="E105" s="91" t="s">
        <v>406</v>
      </c>
      <c r="F105" s="92"/>
      <c r="G105" s="92"/>
      <c r="H105" s="92"/>
      <c r="I105" s="92"/>
      <c r="J105" s="93"/>
      <c r="K105" s="89"/>
      <c r="L105" s="89"/>
      <c r="M105" s="89"/>
      <c r="N105" s="89"/>
      <c r="O105" s="89"/>
      <c r="P105" s="89"/>
      <c r="Q105" s="89"/>
      <c r="R105" s="22">
        <f t="shared" si="23"/>
        <v>0</v>
      </c>
      <c r="S105" s="92"/>
    </row>
    <row r="106" spans="2:19" ht="64.5" customHeight="1" x14ac:dyDescent="0.3">
      <c r="B106" s="19">
        <v>4607814101273</v>
      </c>
      <c r="C106" s="161"/>
      <c r="D106" s="36" t="s">
        <v>913</v>
      </c>
      <c r="E106" s="24" t="s">
        <v>1853</v>
      </c>
      <c r="F106" s="37">
        <v>95.74</v>
      </c>
      <c r="G106" s="19"/>
      <c r="H106" s="27">
        <v>20</v>
      </c>
      <c r="I106" s="27">
        <v>100</v>
      </c>
      <c r="J106" s="20"/>
      <c r="K106" s="19">
        <f>J106/(J106+0.00001)</f>
        <v>0</v>
      </c>
      <c r="L106" s="38">
        <v>2.5000000000000001E-2</v>
      </c>
      <c r="M106" s="39">
        <f>J106*F106</f>
        <v>0</v>
      </c>
      <c r="N106" s="39">
        <f>J106/H106</f>
        <v>0</v>
      </c>
      <c r="O106" s="36">
        <v>0.157</v>
      </c>
      <c r="P106" s="39">
        <f>J106*O106</f>
        <v>0</v>
      </c>
      <c r="Q106" s="39"/>
      <c r="R106" s="22">
        <f t="shared" si="23"/>
        <v>0</v>
      </c>
      <c r="S106" s="160">
        <v>153.18</v>
      </c>
    </row>
    <row r="107" spans="2:19" ht="64.5" customHeight="1" x14ac:dyDescent="0.3">
      <c r="B107" s="19">
        <v>4607052685818</v>
      </c>
      <c r="C107" s="161"/>
      <c r="D107" s="36" t="s">
        <v>657</v>
      </c>
      <c r="E107" s="24" t="s">
        <v>1854</v>
      </c>
      <c r="F107" s="37">
        <v>136.05000000000001</v>
      </c>
      <c r="G107" s="19"/>
      <c r="H107" s="19">
        <v>35</v>
      </c>
      <c r="I107" s="19">
        <v>70</v>
      </c>
      <c r="J107" s="20"/>
      <c r="K107" s="19">
        <f>J107/(J107+0.00001)</f>
        <v>0</v>
      </c>
      <c r="L107" s="38">
        <v>2.5000000000000001E-2</v>
      </c>
      <c r="M107" s="39">
        <f>J107*F107</f>
        <v>0</v>
      </c>
      <c r="N107" s="39">
        <f>J107/H107</f>
        <v>0</v>
      </c>
      <c r="O107" s="36">
        <v>0.246</v>
      </c>
      <c r="P107" s="39">
        <f>J107*O107</f>
        <v>0</v>
      </c>
      <c r="Q107" s="39"/>
      <c r="R107" s="22">
        <f t="shared" si="23"/>
        <v>0</v>
      </c>
      <c r="S107" s="160">
        <v>217.68</v>
      </c>
    </row>
    <row r="108" spans="2:19" ht="25.5" x14ac:dyDescent="0.25">
      <c r="B108" s="89"/>
      <c r="C108" s="89"/>
      <c r="D108" s="90"/>
      <c r="E108" s="91" t="s">
        <v>406</v>
      </c>
      <c r="F108" s="92"/>
      <c r="G108" s="92"/>
      <c r="H108" s="92"/>
      <c r="I108" s="92"/>
      <c r="J108" s="93"/>
      <c r="K108" s="89"/>
      <c r="L108" s="89"/>
      <c r="M108" s="89"/>
      <c r="N108" s="89"/>
      <c r="O108" s="89"/>
      <c r="P108" s="89"/>
      <c r="Q108" s="89"/>
      <c r="R108" s="22">
        <f t="shared" si="23"/>
        <v>0</v>
      </c>
      <c r="S108" s="92"/>
    </row>
    <row r="109" spans="2:19" s="7" customFormat="1" ht="23.25" customHeight="1" x14ac:dyDescent="0.2">
      <c r="B109" s="31">
        <v>4607052654579</v>
      </c>
      <c r="C109" s="196"/>
      <c r="D109" s="17" t="s">
        <v>46</v>
      </c>
      <c r="E109" s="24" t="s">
        <v>1855</v>
      </c>
      <c r="F109" s="160">
        <v>78.260000000000005</v>
      </c>
      <c r="G109" s="19"/>
      <c r="H109" s="19">
        <v>40</v>
      </c>
      <c r="I109" s="19">
        <v>80</v>
      </c>
      <c r="J109" s="20"/>
      <c r="K109" s="19">
        <f>J109/(J109+0.00001)</f>
        <v>0</v>
      </c>
      <c r="L109" s="21">
        <v>2.5000000000000001E-2</v>
      </c>
      <c r="M109" s="22">
        <f>J109*F109</f>
        <v>0</v>
      </c>
      <c r="N109" s="22">
        <f>J109/H109</f>
        <v>0</v>
      </c>
      <c r="O109" s="17">
        <v>0.17499999999999999</v>
      </c>
      <c r="P109" s="22">
        <f>J109*O109</f>
        <v>0</v>
      </c>
      <c r="Q109" s="22"/>
      <c r="R109" s="22">
        <f t="shared" si="23"/>
        <v>0</v>
      </c>
      <c r="S109" s="160">
        <v>125.22</v>
      </c>
    </row>
    <row r="110" spans="2:19" s="7" customFormat="1" ht="22.5" customHeight="1" x14ac:dyDescent="0.2">
      <c r="B110" s="31">
        <v>4607052654586</v>
      </c>
      <c r="C110" s="196"/>
      <c r="D110" s="17" t="s">
        <v>47</v>
      </c>
      <c r="E110" s="24" t="s">
        <v>1856</v>
      </c>
      <c r="F110" s="160">
        <v>90.53</v>
      </c>
      <c r="G110" s="19"/>
      <c r="H110" s="19">
        <v>30</v>
      </c>
      <c r="I110" s="19">
        <v>60</v>
      </c>
      <c r="J110" s="20"/>
      <c r="K110" s="19">
        <f>J110/(J110+0.00001)</f>
        <v>0</v>
      </c>
      <c r="L110" s="21">
        <v>2.52E-2</v>
      </c>
      <c r="M110" s="22">
        <f>J110*F110</f>
        <v>0</v>
      </c>
      <c r="N110" s="22">
        <f>J110/H110</f>
        <v>0</v>
      </c>
      <c r="O110" s="17">
        <v>0.215</v>
      </c>
      <c r="P110" s="22">
        <f>J110*O110</f>
        <v>0</v>
      </c>
      <c r="Q110" s="22"/>
      <c r="R110" s="22">
        <f t="shared" si="23"/>
        <v>0</v>
      </c>
      <c r="S110" s="160">
        <v>144.85</v>
      </c>
    </row>
    <row r="111" spans="2:19" s="7" customFormat="1" ht="22.5" customHeight="1" x14ac:dyDescent="0.2">
      <c r="B111" s="31">
        <v>4607052685801</v>
      </c>
      <c r="C111" s="196"/>
      <c r="D111" s="17" t="s">
        <v>658</v>
      </c>
      <c r="E111" s="24" t="s">
        <v>1857</v>
      </c>
      <c r="F111" s="160">
        <v>93.69</v>
      </c>
      <c r="G111" s="19"/>
      <c r="H111" s="19">
        <v>30</v>
      </c>
      <c r="I111" s="19">
        <v>60</v>
      </c>
      <c r="J111" s="20"/>
      <c r="K111" s="19">
        <f>J111/(J111+0.00001)</f>
        <v>0</v>
      </c>
      <c r="L111" s="21">
        <v>2.5000000000000001E-2</v>
      </c>
      <c r="M111" s="22">
        <f>J111*F111</f>
        <v>0</v>
      </c>
      <c r="N111" s="22">
        <f>J111/H111</f>
        <v>0</v>
      </c>
      <c r="O111" s="17">
        <v>0.23300000000000001</v>
      </c>
      <c r="P111" s="22">
        <f>J111*O111</f>
        <v>0</v>
      </c>
      <c r="Q111" s="22"/>
      <c r="R111" s="22">
        <f t="shared" si="23"/>
        <v>0</v>
      </c>
      <c r="S111" s="160">
        <v>149.9</v>
      </c>
    </row>
    <row r="112" spans="2:19" ht="25.5" x14ac:dyDescent="0.25">
      <c r="B112" s="89"/>
      <c r="C112" s="89"/>
      <c r="D112" s="90"/>
      <c r="E112" s="91" t="s">
        <v>424</v>
      </c>
      <c r="F112" s="92"/>
      <c r="G112" s="92"/>
      <c r="H112" s="92"/>
      <c r="I112" s="92"/>
      <c r="J112" s="93"/>
      <c r="K112" s="89"/>
      <c r="L112" s="89"/>
      <c r="M112" s="89"/>
      <c r="N112" s="89"/>
      <c r="O112" s="89"/>
      <c r="P112" s="89"/>
      <c r="Q112" s="89"/>
      <c r="R112" s="22">
        <f t="shared" si="23"/>
        <v>0</v>
      </c>
      <c r="S112" s="92"/>
    </row>
    <row r="113" spans="2:19" s="7" customFormat="1" ht="21" customHeight="1" x14ac:dyDescent="0.2">
      <c r="B113" s="19">
        <v>4607052650533</v>
      </c>
      <c r="C113" s="224"/>
      <c r="D113" s="63" t="s">
        <v>105</v>
      </c>
      <c r="E113" s="32" t="s">
        <v>1792</v>
      </c>
      <c r="F113" s="37">
        <v>99.91</v>
      </c>
      <c r="G113" s="27"/>
      <c r="H113" s="27">
        <v>70</v>
      </c>
      <c r="I113" s="27"/>
      <c r="J113" s="20"/>
      <c r="K113" s="27">
        <f t="shared" ref="K113:K132" si="32">J113/(J113+0.00001)</f>
        <v>0</v>
      </c>
      <c r="L113" s="41">
        <v>7.0999999999999994E-2</v>
      </c>
      <c r="M113" s="37">
        <f t="shared" ref="M113:M132" si="33">J113*F113</f>
        <v>0</v>
      </c>
      <c r="N113" s="37">
        <f t="shared" ref="N113:N132" si="34">J113/H113</f>
        <v>0</v>
      </c>
      <c r="O113" s="63">
        <v>0.15</v>
      </c>
      <c r="P113" s="37">
        <f t="shared" ref="P113:P132" si="35">J113*O113</f>
        <v>0</v>
      </c>
      <c r="Q113" s="37"/>
      <c r="R113" s="22">
        <f t="shared" si="23"/>
        <v>0</v>
      </c>
      <c r="S113" s="160">
        <v>159.86000000000001</v>
      </c>
    </row>
    <row r="114" spans="2:19" s="7" customFormat="1" ht="21" customHeight="1" x14ac:dyDescent="0.2">
      <c r="B114" s="19">
        <v>4607052681018</v>
      </c>
      <c r="C114" s="224"/>
      <c r="D114" s="63" t="s">
        <v>198</v>
      </c>
      <c r="E114" s="32" t="s">
        <v>1793</v>
      </c>
      <c r="F114" s="37">
        <v>164.09</v>
      </c>
      <c r="G114" s="27"/>
      <c r="H114" s="27">
        <v>55</v>
      </c>
      <c r="I114" s="27"/>
      <c r="J114" s="20"/>
      <c r="K114" s="27">
        <f t="shared" si="32"/>
        <v>0</v>
      </c>
      <c r="L114" s="41">
        <v>7.0999999999999994E-2</v>
      </c>
      <c r="M114" s="37">
        <f t="shared" si="33"/>
        <v>0</v>
      </c>
      <c r="N114" s="37">
        <f t="shared" si="34"/>
        <v>0</v>
      </c>
      <c r="O114" s="63">
        <v>0.185</v>
      </c>
      <c r="P114" s="37">
        <f t="shared" si="35"/>
        <v>0</v>
      </c>
      <c r="Q114" s="37"/>
      <c r="R114" s="22">
        <f t="shared" si="23"/>
        <v>0</v>
      </c>
      <c r="S114" s="160">
        <v>262.54000000000002</v>
      </c>
    </row>
    <row r="115" spans="2:19" s="7" customFormat="1" ht="21" customHeight="1" x14ac:dyDescent="0.2">
      <c r="B115" s="19">
        <v>4607052681025</v>
      </c>
      <c r="C115" s="224"/>
      <c r="D115" s="63" t="s">
        <v>199</v>
      </c>
      <c r="E115" s="32" t="s">
        <v>1794</v>
      </c>
      <c r="F115" s="37">
        <v>195.59</v>
      </c>
      <c r="G115" s="27"/>
      <c r="H115" s="27">
        <v>45</v>
      </c>
      <c r="I115" s="27"/>
      <c r="J115" s="20"/>
      <c r="K115" s="27">
        <f t="shared" si="32"/>
        <v>0</v>
      </c>
      <c r="L115" s="41">
        <v>7.0999999999999994E-2</v>
      </c>
      <c r="M115" s="37">
        <f t="shared" si="33"/>
        <v>0</v>
      </c>
      <c r="N115" s="37">
        <f t="shared" si="34"/>
        <v>0</v>
      </c>
      <c r="O115" s="63">
        <v>0.22600000000000001</v>
      </c>
      <c r="P115" s="37">
        <f t="shared" si="35"/>
        <v>0</v>
      </c>
      <c r="Q115" s="37"/>
      <c r="R115" s="22">
        <f t="shared" si="23"/>
        <v>0</v>
      </c>
      <c r="S115" s="160">
        <v>312.94</v>
      </c>
    </row>
    <row r="116" spans="2:19" s="7" customFormat="1" ht="19.5" customHeight="1" x14ac:dyDescent="0.2">
      <c r="B116" s="19">
        <v>4607052685467</v>
      </c>
      <c r="C116" s="224"/>
      <c r="D116" s="63" t="s">
        <v>570</v>
      </c>
      <c r="E116" s="32" t="s">
        <v>1795</v>
      </c>
      <c r="F116" s="37">
        <v>198.28</v>
      </c>
      <c r="G116" s="27"/>
      <c r="H116" s="27">
        <v>40</v>
      </c>
      <c r="I116" s="27"/>
      <c r="J116" s="20"/>
      <c r="K116" s="27">
        <f t="shared" si="32"/>
        <v>0</v>
      </c>
      <c r="L116" s="41">
        <v>7.0999999999999994E-2</v>
      </c>
      <c r="M116" s="37">
        <f t="shared" si="33"/>
        <v>0</v>
      </c>
      <c r="N116" s="37">
        <f t="shared" si="34"/>
        <v>0</v>
      </c>
      <c r="O116" s="29">
        <v>0.23200000000000001</v>
      </c>
      <c r="P116" s="37">
        <f t="shared" si="35"/>
        <v>0</v>
      </c>
      <c r="Q116" s="37"/>
      <c r="R116" s="22">
        <f t="shared" si="23"/>
        <v>0</v>
      </c>
      <c r="S116" s="160">
        <v>317.25</v>
      </c>
    </row>
    <row r="117" spans="2:19" s="30" customFormat="1" ht="20.25" customHeight="1" x14ac:dyDescent="0.15">
      <c r="B117" s="31">
        <v>4607052650526</v>
      </c>
      <c r="C117" s="199"/>
      <c r="D117" s="63" t="s">
        <v>106</v>
      </c>
      <c r="E117" s="32" t="s">
        <v>1796</v>
      </c>
      <c r="F117" s="37">
        <v>103.64</v>
      </c>
      <c r="G117" s="27"/>
      <c r="H117" s="27">
        <v>70</v>
      </c>
      <c r="I117" s="27"/>
      <c r="J117" s="20"/>
      <c r="K117" s="27">
        <f t="shared" si="32"/>
        <v>0</v>
      </c>
      <c r="L117" s="41">
        <v>7.0999999999999994E-2</v>
      </c>
      <c r="M117" s="37">
        <f t="shared" si="33"/>
        <v>0</v>
      </c>
      <c r="N117" s="37">
        <f t="shared" si="34"/>
        <v>0</v>
      </c>
      <c r="O117" s="63">
        <v>0.15</v>
      </c>
      <c r="P117" s="37">
        <f t="shared" si="35"/>
        <v>0</v>
      </c>
      <c r="Q117" s="37"/>
      <c r="R117" s="22">
        <f t="shared" si="23"/>
        <v>0</v>
      </c>
      <c r="S117" s="160">
        <v>165.82</v>
      </c>
    </row>
    <row r="118" spans="2:19" s="30" customFormat="1" ht="20.25" customHeight="1" x14ac:dyDescent="0.15">
      <c r="B118" s="31">
        <v>4607052681032</v>
      </c>
      <c r="C118" s="199"/>
      <c r="D118" s="63" t="s">
        <v>200</v>
      </c>
      <c r="E118" s="32" t="s">
        <v>1797</v>
      </c>
      <c r="F118" s="37">
        <v>174.76</v>
      </c>
      <c r="G118" s="27"/>
      <c r="H118" s="27">
        <v>55</v>
      </c>
      <c r="I118" s="27"/>
      <c r="J118" s="20"/>
      <c r="K118" s="27">
        <f t="shared" si="32"/>
        <v>0</v>
      </c>
      <c r="L118" s="41">
        <v>7.0999999999999994E-2</v>
      </c>
      <c r="M118" s="37">
        <f t="shared" si="33"/>
        <v>0</v>
      </c>
      <c r="N118" s="37">
        <f t="shared" si="34"/>
        <v>0</v>
      </c>
      <c r="O118" s="63">
        <v>0.182</v>
      </c>
      <c r="P118" s="37">
        <f t="shared" si="35"/>
        <v>0</v>
      </c>
      <c r="Q118" s="37"/>
      <c r="R118" s="22">
        <f t="shared" si="23"/>
        <v>0</v>
      </c>
      <c r="S118" s="160">
        <v>279.62</v>
      </c>
    </row>
    <row r="119" spans="2:19" s="30" customFormat="1" ht="20.25" customHeight="1" x14ac:dyDescent="0.15">
      <c r="B119" s="19">
        <v>4607052681049</v>
      </c>
      <c r="C119" s="199"/>
      <c r="D119" s="63" t="s">
        <v>201</v>
      </c>
      <c r="E119" s="32" t="s">
        <v>1798</v>
      </c>
      <c r="F119" s="37">
        <v>200.89</v>
      </c>
      <c r="G119" s="27"/>
      <c r="H119" s="27">
        <v>45</v>
      </c>
      <c r="I119" s="27"/>
      <c r="J119" s="20"/>
      <c r="K119" s="27">
        <f t="shared" si="32"/>
        <v>0</v>
      </c>
      <c r="L119" s="41">
        <v>7.0999999999999994E-2</v>
      </c>
      <c r="M119" s="37">
        <f t="shared" si="33"/>
        <v>0</v>
      </c>
      <c r="N119" s="37">
        <f t="shared" si="34"/>
        <v>0</v>
      </c>
      <c r="O119" s="63">
        <v>0.222</v>
      </c>
      <c r="P119" s="37">
        <f t="shared" si="35"/>
        <v>0</v>
      </c>
      <c r="Q119" s="37"/>
      <c r="R119" s="22">
        <f t="shared" si="23"/>
        <v>0</v>
      </c>
      <c r="S119" s="160">
        <v>321.42</v>
      </c>
    </row>
    <row r="120" spans="2:19" s="30" customFormat="1" ht="20.25" customHeight="1" x14ac:dyDescent="0.15">
      <c r="B120" s="19">
        <v>4607052685474</v>
      </c>
      <c r="C120" s="199"/>
      <c r="D120" s="63" t="s">
        <v>571</v>
      </c>
      <c r="E120" s="32" t="s">
        <v>1799</v>
      </c>
      <c r="F120" s="37">
        <v>203.52</v>
      </c>
      <c r="G120" s="27"/>
      <c r="H120" s="27">
        <v>40</v>
      </c>
      <c r="I120" s="27"/>
      <c r="J120" s="20"/>
      <c r="K120" s="27">
        <f t="shared" si="32"/>
        <v>0</v>
      </c>
      <c r="L120" s="41">
        <v>7.0999999999999994E-2</v>
      </c>
      <c r="M120" s="37">
        <f t="shared" si="33"/>
        <v>0</v>
      </c>
      <c r="N120" s="37">
        <f t="shared" si="34"/>
        <v>0</v>
      </c>
      <c r="O120" s="29">
        <v>0.224</v>
      </c>
      <c r="P120" s="37">
        <f t="shared" si="35"/>
        <v>0</v>
      </c>
      <c r="Q120" s="37"/>
      <c r="R120" s="22">
        <f t="shared" si="23"/>
        <v>0</v>
      </c>
      <c r="S120" s="160">
        <v>325.63</v>
      </c>
    </row>
    <row r="121" spans="2:19" s="7" customFormat="1" ht="20.25" customHeight="1" x14ac:dyDescent="0.2">
      <c r="B121" s="19">
        <v>4607052659185</v>
      </c>
      <c r="C121" s="196"/>
      <c r="D121" s="158" t="s">
        <v>104</v>
      </c>
      <c r="E121" s="32" t="s">
        <v>1800</v>
      </c>
      <c r="F121" s="37">
        <v>94.53</v>
      </c>
      <c r="G121" s="27"/>
      <c r="H121" s="42">
        <v>70</v>
      </c>
      <c r="I121" s="27"/>
      <c r="J121" s="20"/>
      <c r="K121" s="27">
        <f t="shared" si="32"/>
        <v>0</v>
      </c>
      <c r="L121" s="158">
        <v>7.0999999999999994E-2</v>
      </c>
      <c r="M121" s="37">
        <f t="shared" si="33"/>
        <v>0</v>
      </c>
      <c r="N121" s="37">
        <f t="shared" si="34"/>
        <v>0</v>
      </c>
      <c r="O121" s="158">
        <v>0.14899999999999999</v>
      </c>
      <c r="P121" s="37">
        <f t="shared" si="35"/>
        <v>0</v>
      </c>
      <c r="Q121" s="37"/>
      <c r="R121" s="22">
        <f t="shared" si="23"/>
        <v>0</v>
      </c>
      <c r="S121" s="160">
        <v>151.25</v>
      </c>
    </row>
    <row r="122" spans="2:19" s="7" customFormat="1" ht="20.25" customHeight="1" x14ac:dyDescent="0.2">
      <c r="B122" s="19">
        <v>4607052680998</v>
      </c>
      <c r="C122" s="196"/>
      <c r="D122" s="63" t="s">
        <v>196</v>
      </c>
      <c r="E122" s="32" t="s">
        <v>1801</v>
      </c>
      <c r="F122" s="37">
        <v>151.46</v>
      </c>
      <c r="G122" s="27"/>
      <c r="H122" s="27">
        <v>55</v>
      </c>
      <c r="I122" s="27"/>
      <c r="J122" s="20"/>
      <c r="K122" s="27">
        <f t="shared" si="32"/>
        <v>0</v>
      </c>
      <c r="L122" s="41">
        <v>7.0999999999999994E-2</v>
      </c>
      <c r="M122" s="37">
        <f t="shared" si="33"/>
        <v>0</v>
      </c>
      <c r="N122" s="37">
        <f t="shared" si="34"/>
        <v>0</v>
      </c>
      <c r="O122" s="63">
        <v>0.18099999999999999</v>
      </c>
      <c r="P122" s="37">
        <f t="shared" si="35"/>
        <v>0</v>
      </c>
      <c r="Q122" s="37"/>
      <c r="R122" s="22">
        <f t="shared" si="23"/>
        <v>0</v>
      </c>
      <c r="S122" s="160">
        <v>242.34</v>
      </c>
    </row>
    <row r="123" spans="2:19" s="7" customFormat="1" ht="20.25" customHeight="1" x14ac:dyDescent="0.2">
      <c r="B123" s="31">
        <v>4607052681001</v>
      </c>
      <c r="C123" s="196"/>
      <c r="D123" s="63" t="s">
        <v>197</v>
      </c>
      <c r="E123" s="32" t="s">
        <v>1802</v>
      </c>
      <c r="F123" s="37">
        <v>179.81</v>
      </c>
      <c r="G123" s="27"/>
      <c r="H123" s="27">
        <v>45</v>
      </c>
      <c r="I123" s="27"/>
      <c r="J123" s="20"/>
      <c r="K123" s="27">
        <f t="shared" si="32"/>
        <v>0</v>
      </c>
      <c r="L123" s="41">
        <v>7.0999999999999994E-2</v>
      </c>
      <c r="M123" s="37">
        <f t="shared" si="33"/>
        <v>0</v>
      </c>
      <c r="N123" s="37">
        <f t="shared" si="34"/>
        <v>0</v>
      </c>
      <c r="O123" s="63">
        <v>0.221</v>
      </c>
      <c r="P123" s="37">
        <f t="shared" si="35"/>
        <v>0</v>
      </c>
      <c r="Q123" s="37"/>
      <c r="R123" s="22">
        <f t="shared" si="23"/>
        <v>0</v>
      </c>
      <c r="S123" s="160">
        <v>287.7</v>
      </c>
    </row>
    <row r="124" spans="2:19" s="7" customFormat="1" ht="19.5" customHeight="1" x14ac:dyDescent="0.2">
      <c r="B124" s="19">
        <v>4607052685481</v>
      </c>
      <c r="C124" s="196"/>
      <c r="D124" s="63" t="s">
        <v>572</v>
      </c>
      <c r="E124" s="32" t="s">
        <v>1803</v>
      </c>
      <c r="F124" s="37">
        <v>182.55</v>
      </c>
      <c r="G124" s="27"/>
      <c r="H124" s="27">
        <v>40</v>
      </c>
      <c r="I124" s="27"/>
      <c r="J124" s="20"/>
      <c r="K124" s="27">
        <f t="shared" si="32"/>
        <v>0</v>
      </c>
      <c r="L124" s="41">
        <v>7.0999999999999994E-2</v>
      </c>
      <c r="M124" s="37">
        <f t="shared" si="33"/>
        <v>0</v>
      </c>
      <c r="N124" s="37">
        <f t="shared" si="34"/>
        <v>0</v>
      </c>
      <c r="O124" s="29">
        <v>0.22800000000000001</v>
      </c>
      <c r="P124" s="37">
        <f t="shared" si="35"/>
        <v>0</v>
      </c>
      <c r="Q124" s="37"/>
      <c r="R124" s="22">
        <f t="shared" si="23"/>
        <v>0</v>
      </c>
      <c r="S124" s="160">
        <v>292.08</v>
      </c>
    </row>
    <row r="125" spans="2:19" s="7" customFormat="1" ht="20.25" customHeight="1" x14ac:dyDescent="0.2">
      <c r="B125" s="19">
        <v>4607052659178</v>
      </c>
      <c r="C125" s="196"/>
      <c r="D125" s="36" t="s">
        <v>107</v>
      </c>
      <c r="E125" s="24" t="s">
        <v>1804</v>
      </c>
      <c r="F125" s="37">
        <v>103.64</v>
      </c>
      <c r="G125" s="27"/>
      <c r="H125" s="19">
        <v>70</v>
      </c>
      <c r="I125" s="27"/>
      <c r="J125" s="20"/>
      <c r="K125" s="27">
        <f t="shared" si="32"/>
        <v>0</v>
      </c>
      <c r="L125" s="38">
        <v>7.0999999999999994E-2</v>
      </c>
      <c r="M125" s="37">
        <f t="shared" si="33"/>
        <v>0</v>
      </c>
      <c r="N125" s="37">
        <f t="shared" si="34"/>
        <v>0</v>
      </c>
      <c r="O125" s="36">
        <v>0.152</v>
      </c>
      <c r="P125" s="37">
        <f t="shared" si="35"/>
        <v>0</v>
      </c>
      <c r="Q125" s="37"/>
      <c r="R125" s="22">
        <f t="shared" si="23"/>
        <v>0</v>
      </c>
      <c r="S125" s="160">
        <v>165.82</v>
      </c>
    </row>
    <row r="126" spans="2:19" s="7" customFormat="1" ht="20.25" customHeight="1" x14ac:dyDescent="0.2">
      <c r="B126" s="19">
        <v>4607052681056</v>
      </c>
      <c r="C126" s="196"/>
      <c r="D126" s="36" t="s">
        <v>202</v>
      </c>
      <c r="E126" s="24" t="s">
        <v>1805</v>
      </c>
      <c r="F126" s="37">
        <v>174.76</v>
      </c>
      <c r="G126" s="27"/>
      <c r="H126" s="19">
        <v>55</v>
      </c>
      <c r="I126" s="27"/>
      <c r="J126" s="20"/>
      <c r="K126" s="27">
        <f t="shared" si="32"/>
        <v>0</v>
      </c>
      <c r="L126" s="38">
        <v>7.0999999999999994E-2</v>
      </c>
      <c r="M126" s="37">
        <f t="shared" si="33"/>
        <v>0</v>
      </c>
      <c r="N126" s="37">
        <f t="shared" si="34"/>
        <v>0</v>
      </c>
      <c r="O126" s="36">
        <v>0.182</v>
      </c>
      <c r="P126" s="37">
        <f t="shared" si="35"/>
        <v>0</v>
      </c>
      <c r="Q126" s="37"/>
      <c r="R126" s="22">
        <f t="shared" si="23"/>
        <v>0</v>
      </c>
      <c r="S126" s="160">
        <v>279.62</v>
      </c>
    </row>
    <row r="127" spans="2:19" s="7" customFormat="1" ht="20.25" customHeight="1" x14ac:dyDescent="0.2">
      <c r="B127" s="19">
        <v>4607052681063</v>
      </c>
      <c r="C127" s="196"/>
      <c r="D127" s="36" t="s">
        <v>203</v>
      </c>
      <c r="E127" s="24" t="s">
        <v>1806</v>
      </c>
      <c r="F127" s="37">
        <v>200.89</v>
      </c>
      <c r="G127" s="27"/>
      <c r="H127" s="19">
        <v>45</v>
      </c>
      <c r="I127" s="27"/>
      <c r="J127" s="20"/>
      <c r="K127" s="27">
        <f t="shared" si="32"/>
        <v>0</v>
      </c>
      <c r="L127" s="38">
        <v>7.0999999999999994E-2</v>
      </c>
      <c r="M127" s="37">
        <f t="shared" si="33"/>
        <v>0</v>
      </c>
      <c r="N127" s="37">
        <f t="shared" si="34"/>
        <v>0</v>
      </c>
      <c r="O127" s="36">
        <v>0.22500000000000001</v>
      </c>
      <c r="P127" s="37">
        <f t="shared" si="35"/>
        <v>0</v>
      </c>
      <c r="Q127" s="37"/>
      <c r="R127" s="22">
        <f t="shared" si="23"/>
        <v>0</v>
      </c>
      <c r="S127" s="160">
        <v>321.42</v>
      </c>
    </row>
    <row r="128" spans="2:19" s="7" customFormat="1" ht="18.75" customHeight="1" x14ac:dyDescent="0.2">
      <c r="B128" s="19">
        <v>4607052685498</v>
      </c>
      <c r="C128" s="196"/>
      <c r="D128" s="63" t="s">
        <v>573</v>
      </c>
      <c r="E128" s="32" t="s">
        <v>1807</v>
      </c>
      <c r="F128" s="37">
        <v>203.52</v>
      </c>
      <c r="G128" s="27"/>
      <c r="H128" s="27">
        <v>40</v>
      </c>
      <c r="I128" s="27"/>
      <c r="J128" s="20"/>
      <c r="K128" s="27">
        <f t="shared" si="32"/>
        <v>0</v>
      </c>
      <c r="L128" s="41">
        <v>7.0999999999999994E-2</v>
      </c>
      <c r="M128" s="37">
        <f t="shared" si="33"/>
        <v>0</v>
      </c>
      <c r="N128" s="37">
        <f t="shared" si="34"/>
        <v>0</v>
      </c>
      <c r="O128" s="29">
        <v>0.22500000000000001</v>
      </c>
      <c r="P128" s="37">
        <f t="shared" si="35"/>
        <v>0</v>
      </c>
      <c r="Q128" s="37"/>
      <c r="R128" s="22">
        <f t="shared" si="23"/>
        <v>0</v>
      </c>
      <c r="S128" s="160">
        <v>325.63</v>
      </c>
    </row>
    <row r="129" spans="2:19" s="7" customFormat="1" ht="20.25" customHeight="1" x14ac:dyDescent="0.2">
      <c r="B129" s="19">
        <v>4607052682190</v>
      </c>
      <c r="C129" s="196"/>
      <c r="D129" s="36" t="s">
        <v>306</v>
      </c>
      <c r="E129" s="24" t="s">
        <v>1808</v>
      </c>
      <c r="F129" s="37">
        <v>103.64</v>
      </c>
      <c r="G129" s="27"/>
      <c r="H129" s="19">
        <v>70</v>
      </c>
      <c r="I129" s="27"/>
      <c r="J129" s="20"/>
      <c r="K129" s="27">
        <f t="shared" si="32"/>
        <v>0</v>
      </c>
      <c r="L129" s="38">
        <v>7.0999999999999994E-2</v>
      </c>
      <c r="M129" s="37">
        <f t="shared" si="33"/>
        <v>0</v>
      </c>
      <c r="N129" s="37">
        <f t="shared" si="34"/>
        <v>0</v>
      </c>
      <c r="O129" s="36">
        <v>0.14899999999999999</v>
      </c>
      <c r="P129" s="37">
        <f t="shared" si="35"/>
        <v>0</v>
      </c>
      <c r="Q129" s="37"/>
      <c r="R129" s="22">
        <f t="shared" si="23"/>
        <v>0</v>
      </c>
      <c r="S129" s="160">
        <v>165.82</v>
      </c>
    </row>
    <row r="130" spans="2:19" s="7" customFormat="1" ht="20.25" customHeight="1" x14ac:dyDescent="0.2">
      <c r="B130" s="19">
        <v>4607052681070</v>
      </c>
      <c r="C130" s="196"/>
      <c r="D130" s="36" t="s">
        <v>204</v>
      </c>
      <c r="E130" s="24" t="s">
        <v>1809</v>
      </c>
      <c r="F130" s="37">
        <v>172.43</v>
      </c>
      <c r="G130" s="27"/>
      <c r="H130" s="19">
        <v>55</v>
      </c>
      <c r="I130" s="27"/>
      <c r="J130" s="20"/>
      <c r="K130" s="27">
        <f t="shared" si="32"/>
        <v>0</v>
      </c>
      <c r="L130" s="38">
        <v>7.0999999999999994E-2</v>
      </c>
      <c r="M130" s="37">
        <f t="shared" si="33"/>
        <v>0</v>
      </c>
      <c r="N130" s="37">
        <f t="shared" si="34"/>
        <v>0</v>
      </c>
      <c r="O130" s="36">
        <v>0.17799999999999999</v>
      </c>
      <c r="P130" s="37">
        <f t="shared" si="35"/>
        <v>0</v>
      </c>
      <c r="Q130" s="37"/>
      <c r="R130" s="22">
        <f t="shared" si="23"/>
        <v>0</v>
      </c>
      <c r="S130" s="160">
        <v>275.89</v>
      </c>
    </row>
    <row r="131" spans="2:19" s="7" customFormat="1" ht="20.25" customHeight="1" x14ac:dyDescent="0.2">
      <c r="B131" s="19">
        <v>4607052681087</v>
      </c>
      <c r="C131" s="196"/>
      <c r="D131" s="36" t="s">
        <v>205</v>
      </c>
      <c r="E131" s="24" t="s">
        <v>1810</v>
      </c>
      <c r="F131" s="37">
        <v>199.25</v>
      </c>
      <c r="G131" s="27"/>
      <c r="H131" s="19">
        <v>45</v>
      </c>
      <c r="I131" s="27"/>
      <c r="J131" s="20"/>
      <c r="K131" s="27">
        <f t="shared" si="32"/>
        <v>0</v>
      </c>
      <c r="L131" s="38">
        <v>7.0999999999999994E-2</v>
      </c>
      <c r="M131" s="37">
        <f t="shared" si="33"/>
        <v>0</v>
      </c>
      <c r="N131" s="37">
        <f t="shared" si="34"/>
        <v>0</v>
      </c>
      <c r="O131" s="36">
        <v>0.215</v>
      </c>
      <c r="P131" s="37">
        <f t="shared" si="35"/>
        <v>0</v>
      </c>
      <c r="Q131" s="37"/>
      <c r="R131" s="22">
        <f t="shared" si="23"/>
        <v>0</v>
      </c>
      <c r="S131" s="160">
        <v>318.8</v>
      </c>
    </row>
    <row r="132" spans="2:19" s="7" customFormat="1" ht="21" customHeight="1" x14ac:dyDescent="0.2">
      <c r="B132" s="19">
        <v>4607052685504</v>
      </c>
      <c r="C132" s="196"/>
      <c r="D132" s="63" t="s">
        <v>574</v>
      </c>
      <c r="E132" s="32" t="s">
        <v>1811</v>
      </c>
      <c r="F132" s="37">
        <v>201.86</v>
      </c>
      <c r="G132" s="27"/>
      <c r="H132" s="27">
        <v>40</v>
      </c>
      <c r="I132" s="27"/>
      <c r="J132" s="20"/>
      <c r="K132" s="27">
        <f t="shared" si="32"/>
        <v>0</v>
      </c>
      <c r="L132" s="41">
        <v>7.0999999999999994E-2</v>
      </c>
      <c r="M132" s="37">
        <f t="shared" si="33"/>
        <v>0</v>
      </c>
      <c r="N132" s="37">
        <f t="shared" si="34"/>
        <v>0</v>
      </c>
      <c r="O132" s="29">
        <v>0.214</v>
      </c>
      <c r="P132" s="37">
        <f t="shared" si="35"/>
        <v>0</v>
      </c>
      <c r="Q132" s="37"/>
      <c r="R132" s="22">
        <f t="shared" si="23"/>
        <v>0</v>
      </c>
      <c r="S132" s="160">
        <v>322.98</v>
      </c>
    </row>
    <row r="133" spans="2:19" ht="25.5" x14ac:dyDescent="0.25">
      <c r="B133" s="89"/>
      <c r="C133" s="89"/>
      <c r="D133" s="90"/>
      <c r="E133" s="91" t="s">
        <v>1940</v>
      </c>
      <c r="F133" s="92"/>
      <c r="G133" s="92"/>
      <c r="H133" s="92"/>
      <c r="I133" s="92"/>
      <c r="J133" s="93"/>
      <c r="K133" s="89"/>
      <c r="L133" s="89"/>
      <c r="M133" s="89"/>
      <c r="N133" s="89"/>
      <c r="O133" s="89"/>
      <c r="P133" s="89"/>
      <c r="Q133" s="89"/>
      <c r="R133" s="22">
        <f t="shared" si="23"/>
        <v>0</v>
      </c>
      <c r="S133" s="92"/>
    </row>
    <row r="134" spans="2:19" ht="27" customHeight="1" x14ac:dyDescent="0.25">
      <c r="B134" s="16">
        <v>4607052680905</v>
      </c>
      <c r="C134" s="227"/>
      <c r="D134" s="157" t="s">
        <v>296</v>
      </c>
      <c r="E134" s="26" t="s">
        <v>316</v>
      </c>
      <c r="F134" s="43">
        <v>97.47</v>
      </c>
      <c r="G134" s="157"/>
      <c r="H134" s="157">
        <v>50</v>
      </c>
      <c r="I134" s="157"/>
      <c r="J134" s="28"/>
      <c r="K134" s="157">
        <f>J134/(J134+0.00001)</f>
        <v>0</v>
      </c>
      <c r="L134" s="157">
        <v>7.0999999999999994E-2</v>
      </c>
      <c r="M134" s="43">
        <f>J134*F134</f>
        <v>0</v>
      </c>
      <c r="N134" s="43">
        <f>J134/H134</f>
        <v>0</v>
      </c>
      <c r="O134" s="157">
        <v>0.17499999999999999</v>
      </c>
      <c r="P134" s="43">
        <f>J134*O134</f>
        <v>0</v>
      </c>
      <c r="Q134" s="43"/>
      <c r="R134" s="22">
        <f t="shared" si="23"/>
        <v>0</v>
      </c>
      <c r="S134" s="160">
        <v>155.94999999999999</v>
      </c>
    </row>
    <row r="135" spans="2:19" ht="28.5" customHeight="1" x14ac:dyDescent="0.25">
      <c r="B135" s="16">
        <v>4607052680899</v>
      </c>
      <c r="C135" s="227"/>
      <c r="D135" s="157" t="s">
        <v>297</v>
      </c>
      <c r="E135" s="26" t="s">
        <v>317</v>
      </c>
      <c r="F135" s="43">
        <v>111.7</v>
      </c>
      <c r="G135" s="157"/>
      <c r="H135" s="157">
        <v>40</v>
      </c>
      <c r="I135" s="157"/>
      <c r="J135" s="28"/>
      <c r="K135" s="157">
        <f>J135/(J135+0.00001)</f>
        <v>0</v>
      </c>
      <c r="L135" s="157">
        <v>7.0999999999999994E-2</v>
      </c>
      <c r="M135" s="43">
        <f>J135*F135</f>
        <v>0</v>
      </c>
      <c r="N135" s="43">
        <f>J135/H135</f>
        <v>0</v>
      </c>
      <c r="O135" s="44">
        <v>0.20899999999999999</v>
      </c>
      <c r="P135" s="43">
        <f>J135*O135</f>
        <v>0</v>
      </c>
      <c r="Q135" s="43"/>
      <c r="R135" s="22">
        <f t="shared" si="23"/>
        <v>0</v>
      </c>
      <c r="S135" s="160">
        <v>178.72</v>
      </c>
    </row>
    <row r="136" spans="2:19" ht="25.5" x14ac:dyDescent="0.25">
      <c r="B136" s="89"/>
      <c r="C136" s="89"/>
      <c r="D136" s="90"/>
      <c r="E136" s="91" t="s">
        <v>425</v>
      </c>
      <c r="F136" s="92"/>
      <c r="G136" s="92"/>
      <c r="H136" s="92"/>
      <c r="I136" s="92"/>
      <c r="J136" s="93"/>
      <c r="K136" s="89"/>
      <c r="L136" s="89"/>
      <c r="M136" s="89"/>
      <c r="N136" s="89"/>
      <c r="O136" s="89"/>
      <c r="P136" s="89"/>
      <c r="Q136" s="89"/>
      <c r="R136" s="22">
        <f t="shared" si="23"/>
        <v>0</v>
      </c>
      <c r="S136" s="92"/>
    </row>
    <row r="137" spans="2:19" s="40" customFormat="1" ht="25.5" customHeight="1" x14ac:dyDescent="0.2">
      <c r="B137" s="31">
        <v>4607052680288</v>
      </c>
      <c r="C137" s="196"/>
      <c r="D137" s="63" t="s">
        <v>165</v>
      </c>
      <c r="E137" s="32" t="s">
        <v>1812</v>
      </c>
      <c r="F137" s="37">
        <v>111.52</v>
      </c>
      <c r="G137" s="27"/>
      <c r="H137" s="27">
        <v>50</v>
      </c>
      <c r="I137" s="27">
        <v>100</v>
      </c>
      <c r="J137" s="20"/>
      <c r="K137" s="27">
        <f t="shared" ref="K137:K146" si="36">J137/(J137+0.00001)</f>
        <v>0</v>
      </c>
      <c r="L137" s="41">
        <v>7.0999999999999994E-2</v>
      </c>
      <c r="M137" s="37">
        <f t="shared" ref="M137:M146" si="37">J137*F137</f>
        <v>0</v>
      </c>
      <c r="N137" s="37">
        <f t="shared" ref="N137:N146" si="38">J137/H137</f>
        <v>0</v>
      </c>
      <c r="O137" s="63">
        <v>7.6999999999999999E-2</v>
      </c>
      <c r="P137" s="37">
        <f t="shared" ref="P137:P146" si="39">J137*O137</f>
        <v>0</v>
      </c>
      <c r="Q137" s="37"/>
      <c r="R137" s="22">
        <f t="shared" ref="R137:R228" si="40">F137*Q137</f>
        <v>0</v>
      </c>
      <c r="S137" s="160">
        <v>178.43</v>
      </c>
    </row>
    <row r="138" spans="2:19" s="40" customFormat="1" ht="25.5" customHeight="1" x14ac:dyDescent="0.2">
      <c r="B138" s="19">
        <v>4607052680295</v>
      </c>
      <c r="C138" s="196"/>
      <c r="D138" s="63" t="s">
        <v>166</v>
      </c>
      <c r="E138" s="32" t="s">
        <v>1813</v>
      </c>
      <c r="F138" s="37">
        <v>133.97999999999999</v>
      </c>
      <c r="G138" s="27"/>
      <c r="H138" s="27">
        <v>35</v>
      </c>
      <c r="I138" s="27">
        <v>70</v>
      </c>
      <c r="J138" s="20"/>
      <c r="K138" s="27">
        <f t="shared" si="36"/>
        <v>0</v>
      </c>
      <c r="L138" s="41">
        <v>7.0999999999999994E-2</v>
      </c>
      <c r="M138" s="37">
        <f t="shared" si="37"/>
        <v>0</v>
      </c>
      <c r="N138" s="37">
        <f t="shared" si="38"/>
        <v>0</v>
      </c>
      <c r="O138" s="63">
        <v>9.8000000000000004E-2</v>
      </c>
      <c r="P138" s="37">
        <f t="shared" si="39"/>
        <v>0</v>
      </c>
      <c r="Q138" s="37"/>
      <c r="R138" s="22">
        <f t="shared" si="40"/>
        <v>0</v>
      </c>
      <c r="S138" s="160">
        <v>214.37</v>
      </c>
    </row>
    <row r="139" spans="2:19" ht="25.5" customHeight="1" x14ac:dyDescent="0.25">
      <c r="B139" s="19">
        <v>4607052680301</v>
      </c>
      <c r="C139" s="199"/>
      <c r="D139" s="36" t="s">
        <v>167</v>
      </c>
      <c r="E139" s="24" t="s">
        <v>1814</v>
      </c>
      <c r="F139" s="37">
        <v>108.27</v>
      </c>
      <c r="G139" s="19"/>
      <c r="H139" s="27">
        <v>50</v>
      </c>
      <c r="I139" s="27">
        <v>100</v>
      </c>
      <c r="J139" s="20"/>
      <c r="K139" s="19">
        <f t="shared" si="36"/>
        <v>0</v>
      </c>
      <c r="L139" s="38">
        <v>7.0999999999999994E-2</v>
      </c>
      <c r="M139" s="39">
        <f t="shared" si="37"/>
        <v>0</v>
      </c>
      <c r="N139" s="39">
        <f t="shared" si="38"/>
        <v>0</v>
      </c>
      <c r="O139" s="36">
        <v>7.5999999999999998E-2</v>
      </c>
      <c r="P139" s="39">
        <f t="shared" si="39"/>
        <v>0</v>
      </c>
      <c r="Q139" s="39"/>
      <c r="R139" s="22">
        <f t="shared" si="40"/>
        <v>0</v>
      </c>
      <c r="S139" s="160">
        <v>173.23</v>
      </c>
    </row>
    <row r="140" spans="2:19" ht="25.5" customHeight="1" x14ac:dyDescent="0.25">
      <c r="B140" s="19">
        <v>4607052680318</v>
      </c>
      <c r="C140" s="199"/>
      <c r="D140" s="36" t="s">
        <v>168</v>
      </c>
      <c r="E140" s="24" t="s">
        <v>1815</v>
      </c>
      <c r="F140" s="37">
        <v>130.08000000000001</v>
      </c>
      <c r="G140" s="19"/>
      <c r="H140" s="27">
        <v>35</v>
      </c>
      <c r="I140" s="27">
        <v>70</v>
      </c>
      <c r="J140" s="20"/>
      <c r="K140" s="19">
        <f t="shared" si="36"/>
        <v>0</v>
      </c>
      <c r="L140" s="38">
        <v>7.0999999999999994E-2</v>
      </c>
      <c r="M140" s="39">
        <f t="shared" si="37"/>
        <v>0</v>
      </c>
      <c r="N140" s="39">
        <f t="shared" si="38"/>
        <v>0</v>
      </c>
      <c r="O140" s="36">
        <v>9.5000000000000001E-2</v>
      </c>
      <c r="P140" s="39">
        <f t="shared" si="39"/>
        <v>0</v>
      </c>
      <c r="Q140" s="39"/>
      <c r="R140" s="22">
        <f t="shared" si="40"/>
        <v>0</v>
      </c>
      <c r="S140" s="160">
        <v>208.13</v>
      </c>
    </row>
    <row r="141" spans="2:19" ht="25.5" customHeight="1" x14ac:dyDescent="0.25">
      <c r="B141" s="31">
        <v>4607052680264</v>
      </c>
      <c r="C141" s="199"/>
      <c r="D141" s="36" t="s">
        <v>163</v>
      </c>
      <c r="E141" s="32" t="s">
        <v>1816</v>
      </c>
      <c r="F141" s="37">
        <v>111.52</v>
      </c>
      <c r="G141" s="27"/>
      <c r="H141" s="27">
        <v>50</v>
      </c>
      <c r="I141" s="27">
        <v>100</v>
      </c>
      <c r="J141" s="20"/>
      <c r="K141" s="19">
        <f t="shared" si="36"/>
        <v>0</v>
      </c>
      <c r="L141" s="38">
        <v>7.0999999999999994E-2</v>
      </c>
      <c r="M141" s="39">
        <f t="shared" si="37"/>
        <v>0</v>
      </c>
      <c r="N141" s="39">
        <f t="shared" si="38"/>
        <v>0</v>
      </c>
      <c r="O141" s="36">
        <v>7.3999999999999996E-2</v>
      </c>
      <c r="P141" s="39">
        <f t="shared" si="39"/>
        <v>0</v>
      </c>
      <c r="Q141" s="39"/>
      <c r="R141" s="22">
        <f t="shared" si="40"/>
        <v>0</v>
      </c>
      <c r="S141" s="160">
        <v>178.43</v>
      </c>
    </row>
    <row r="142" spans="2:19" ht="25.5" customHeight="1" x14ac:dyDescent="0.25">
      <c r="B142" s="19">
        <v>4607052680271</v>
      </c>
      <c r="C142" s="199"/>
      <c r="D142" s="36" t="s">
        <v>164</v>
      </c>
      <c r="E142" s="32" t="s">
        <v>1817</v>
      </c>
      <c r="F142" s="37">
        <v>133.97999999999999</v>
      </c>
      <c r="G142" s="27"/>
      <c r="H142" s="27">
        <v>35</v>
      </c>
      <c r="I142" s="27">
        <v>70</v>
      </c>
      <c r="J142" s="20"/>
      <c r="K142" s="19">
        <f t="shared" si="36"/>
        <v>0</v>
      </c>
      <c r="L142" s="38">
        <v>7.0999999999999994E-2</v>
      </c>
      <c r="M142" s="39">
        <f t="shared" si="37"/>
        <v>0</v>
      </c>
      <c r="N142" s="39">
        <f t="shared" si="38"/>
        <v>0</v>
      </c>
      <c r="O142" s="36">
        <v>9.1999999999999998E-2</v>
      </c>
      <c r="P142" s="39">
        <f t="shared" si="39"/>
        <v>0</v>
      </c>
      <c r="Q142" s="39"/>
      <c r="R142" s="22">
        <f t="shared" si="40"/>
        <v>0</v>
      </c>
      <c r="S142" s="160">
        <v>214.37</v>
      </c>
    </row>
    <row r="143" spans="2:19" s="7" customFormat="1" ht="25.5" customHeight="1" x14ac:dyDescent="0.2">
      <c r="B143" s="19">
        <v>4607052680325</v>
      </c>
      <c r="C143" s="196"/>
      <c r="D143" s="63" t="s">
        <v>169</v>
      </c>
      <c r="E143" s="32" t="s">
        <v>1818</v>
      </c>
      <c r="F143" s="37">
        <v>108.27</v>
      </c>
      <c r="G143" s="27"/>
      <c r="H143" s="27">
        <v>50</v>
      </c>
      <c r="I143" s="27">
        <v>100</v>
      </c>
      <c r="J143" s="20"/>
      <c r="K143" s="27">
        <f t="shared" si="36"/>
        <v>0</v>
      </c>
      <c r="L143" s="41">
        <v>7.0999999999999994E-2</v>
      </c>
      <c r="M143" s="37">
        <f t="shared" si="37"/>
        <v>0</v>
      </c>
      <c r="N143" s="37">
        <f t="shared" si="38"/>
        <v>0</v>
      </c>
      <c r="O143" s="63">
        <v>7.5999999999999998E-2</v>
      </c>
      <c r="P143" s="37">
        <f t="shared" si="39"/>
        <v>0</v>
      </c>
      <c r="Q143" s="37"/>
      <c r="R143" s="22">
        <f t="shared" si="40"/>
        <v>0</v>
      </c>
      <c r="S143" s="160">
        <v>173.23</v>
      </c>
    </row>
    <row r="144" spans="2:19" s="7" customFormat="1" ht="25.5" customHeight="1" x14ac:dyDescent="0.2">
      <c r="B144" s="31">
        <v>4607052680332</v>
      </c>
      <c r="C144" s="196"/>
      <c r="D144" s="63" t="s">
        <v>170</v>
      </c>
      <c r="E144" s="32" t="s">
        <v>1819</v>
      </c>
      <c r="F144" s="37">
        <v>130.08000000000001</v>
      </c>
      <c r="G144" s="27"/>
      <c r="H144" s="27">
        <v>35</v>
      </c>
      <c r="I144" s="27">
        <v>70</v>
      </c>
      <c r="J144" s="20"/>
      <c r="K144" s="27">
        <f t="shared" si="36"/>
        <v>0</v>
      </c>
      <c r="L144" s="41">
        <v>7.0999999999999994E-2</v>
      </c>
      <c r="M144" s="37">
        <f t="shared" si="37"/>
        <v>0</v>
      </c>
      <c r="N144" s="37">
        <f t="shared" si="38"/>
        <v>0</v>
      </c>
      <c r="O144" s="63">
        <v>8.8999999999999996E-2</v>
      </c>
      <c r="P144" s="37">
        <f t="shared" si="39"/>
        <v>0</v>
      </c>
      <c r="Q144" s="37"/>
      <c r="R144" s="22">
        <f t="shared" si="40"/>
        <v>0</v>
      </c>
      <c r="S144" s="160">
        <v>208.13</v>
      </c>
    </row>
    <row r="145" spans="2:19" s="7" customFormat="1" ht="25.5" customHeight="1" x14ac:dyDescent="0.2">
      <c r="B145" s="19">
        <v>4607052672290</v>
      </c>
      <c r="C145" s="196"/>
      <c r="D145" s="36" t="s">
        <v>279</v>
      </c>
      <c r="E145" s="24" t="s">
        <v>1820</v>
      </c>
      <c r="F145" s="37">
        <v>108.27</v>
      </c>
      <c r="G145" s="19"/>
      <c r="H145" s="27">
        <v>50</v>
      </c>
      <c r="I145" s="27">
        <v>100</v>
      </c>
      <c r="J145" s="20"/>
      <c r="K145" s="19">
        <f t="shared" si="36"/>
        <v>0</v>
      </c>
      <c r="L145" s="38">
        <v>7.0999999999999994E-2</v>
      </c>
      <c r="M145" s="39">
        <f t="shared" si="37"/>
        <v>0</v>
      </c>
      <c r="N145" s="39">
        <f t="shared" si="38"/>
        <v>0</v>
      </c>
      <c r="O145" s="36">
        <v>6.9000000000000006E-2</v>
      </c>
      <c r="P145" s="39">
        <f t="shared" si="39"/>
        <v>0</v>
      </c>
      <c r="Q145" s="39"/>
      <c r="R145" s="22">
        <f t="shared" si="40"/>
        <v>0</v>
      </c>
      <c r="S145" s="160">
        <v>173.23</v>
      </c>
    </row>
    <row r="146" spans="2:19" s="7" customFormat="1" ht="25.5" customHeight="1" x14ac:dyDescent="0.2">
      <c r="B146" s="19">
        <v>4607052672306</v>
      </c>
      <c r="C146" s="196"/>
      <c r="D146" s="36" t="s">
        <v>280</v>
      </c>
      <c r="E146" s="24" t="s">
        <v>1821</v>
      </c>
      <c r="F146" s="37">
        <v>130.08000000000001</v>
      </c>
      <c r="G146" s="19"/>
      <c r="H146" s="27">
        <v>35</v>
      </c>
      <c r="I146" s="27">
        <v>70</v>
      </c>
      <c r="J146" s="20"/>
      <c r="K146" s="19">
        <f t="shared" si="36"/>
        <v>0</v>
      </c>
      <c r="L146" s="38">
        <v>7.0999999999999994E-2</v>
      </c>
      <c r="M146" s="39">
        <f t="shared" si="37"/>
        <v>0</v>
      </c>
      <c r="N146" s="39">
        <f t="shared" si="38"/>
        <v>0</v>
      </c>
      <c r="O146" s="36">
        <v>8.5999999999999993E-2</v>
      </c>
      <c r="P146" s="39">
        <f t="shared" si="39"/>
        <v>0</v>
      </c>
      <c r="Q146" s="39"/>
      <c r="R146" s="22">
        <f t="shared" si="40"/>
        <v>0</v>
      </c>
      <c r="S146" s="160">
        <v>208.13</v>
      </c>
    </row>
    <row r="147" spans="2:19" ht="25.5" x14ac:dyDescent="0.25">
      <c r="B147" s="89"/>
      <c r="C147" s="89"/>
      <c r="D147" s="90"/>
      <c r="E147" s="91" t="s">
        <v>1715</v>
      </c>
      <c r="F147" s="92"/>
      <c r="G147" s="92"/>
      <c r="H147" s="92"/>
      <c r="I147" s="92"/>
      <c r="J147" s="93"/>
      <c r="K147" s="89"/>
      <c r="L147" s="89"/>
      <c r="M147" s="89"/>
      <c r="N147" s="89"/>
      <c r="O147" s="89"/>
      <c r="P147" s="89"/>
      <c r="Q147" s="89"/>
      <c r="R147" s="22">
        <f t="shared" si="40"/>
        <v>0</v>
      </c>
      <c r="S147" s="92"/>
    </row>
    <row r="148" spans="2:19" s="7" customFormat="1" ht="34.5" customHeight="1" x14ac:dyDescent="0.2">
      <c r="B148" s="19">
        <v>4607814105417</v>
      </c>
      <c r="C148" s="215"/>
      <c r="D148" s="63" t="s">
        <v>1691</v>
      </c>
      <c r="E148" s="32" t="s">
        <v>1692</v>
      </c>
      <c r="F148" s="37">
        <v>104.03999999999999</v>
      </c>
      <c r="G148" s="27"/>
      <c r="H148" s="27">
        <v>40</v>
      </c>
      <c r="I148" s="27">
        <v>80</v>
      </c>
      <c r="J148" s="20"/>
      <c r="K148" s="27">
        <f t="shared" ref="K148:K172" si="41">J148/(J148+0.00001)</f>
        <v>0</v>
      </c>
      <c r="L148" s="41">
        <v>7.0999999999999994E-2</v>
      </c>
      <c r="M148" s="37">
        <f t="shared" ref="M148:M172" si="42">J148*F148</f>
        <v>0</v>
      </c>
      <c r="N148" s="37">
        <f t="shared" ref="N148:N172" si="43">J148/H148</f>
        <v>0</v>
      </c>
      <c r="O148" s="63">
        <v>0.11799999999999999</v>
      </c>
      <c r="P148" s="37">
        <f t="shared" ref="P148:P172" si="44">J148*O148</f>
        <v>0</v>
      </c>
      <c r="Q148" s="37"/>
      <c r="R148" s="22">
        <f t="shared" si="40"/>
        <v>0</v>
      </c>
      <c r="S148" s="37">
        <v>166.46</v>
      </c>
    </row>
    <row r="149" spans="2:19" s="7" customFormat="1" ht="34.5" customHeight="1" x14ac:dyDescent="0.2">
      <c r="B149" s="19">
        <v>4607814105233</v>
      </c>
      <c r="C149" s="216"/>
      <c r="D149" s="63" t="s">
        <v>1693</v>
      </c>
      <c r="E149" s="32" t="s">
        <v>1694</v>
      </c>
      <c r="F149" s="37">
        <v>117.38</v>
      </c>
      <c r="G149" s="27"/>
      <c r="H149" s="27">
        <v>30</v>
      </c>
      <c r="I149" s="27">
        <v>60</v>
      </c>
      <c r="J149" s="20"/>
      <c r="K149" s="27">
        <f t="shared" si="41"/>
        <v>0</v>
      </c>
      <c r="L149" s="41">
        <v>7.0999999999999994E-2</v>
      </c>
      <c r="M149" s="37">
        <f t="shared" si="42"/>
        <v>0</v>
      </c>
      <c r="N149" s="37">
        <f t="shared" si="43"/>
        <v>0</v>
      </c>
      <c r="O149" s="63">
        <v>0.14099999999999999</v>
      </c>
      <c r="P149" s="37">
        <f t="shared" si="44"/>
        <v>0</v>
      </c>
      <c r="Q149" s="37"/>
      <c r="R149" s="22">
        <f t="shared" si="40"/>
        <v>0</v>
      </c>
      <c r="S149" s="37">
        <v>187.81</v>
      </c>
    </row>
    <row r="150" spans="2:19" s="7" customFormat="1" ht="34.5" customHeight="1" x14ac:dyDescent="0.2">
      <c r="B150" s="19">
        <v>4607814105424</v>
      </c>
      <c r="C150" s="215"/>
      <c r="D150" s="63" t="s">
        <v>1695</v>
      </c>
      <c r="E150" s="32" t="s">
        <v>1696</v>
      </c>
      <c r="F150" s="37">
        <v>104.03999999999999</v>
      </c>
      <c r="G150" s="27"/>
      <c r="H150" s="27">
        <v>40</v>
      </c>
      <c r="I150" s="27">
        <v>80</v>
      </c>
      <c r="J150" s="20"/>
      <c r="K150" s="27">
        <f t="shared" si="41"/>
        <v>0</v>
      </c>
      <c r="L150" s="41">
        <v>7.0999999999999994E-2</v>
      </c>
      <c r="M150" s="37">
        <f t="shared" si="42"/>
        <v>0</v>
      </c>
      <c r="N150" s="37">
        <f t="shared" si="43"/>
        <v>0</v>
      </c>
      <c r="O150" s="63">
        <v>0.12</v>
      </c>
      <c r="P150" s="37">
        <f t="shared" si="44"/>
        <v>0</v>
      </c>
      <c r="Q150" s="37"/>
      <c r="R150" s="22">
        <f t="shared" si="40"/>
        <v>0</v>
      </c>
      <c r="S150" s="37">
        <v>166.46</v>
      </c>
    </row>
    <row r="151" spans="2:19" s="7" customFormat="1" ht="34.5" customHeight="1" x14ac:dyDescent="0.2">
      <c r="B151" s="19">
        <v>4607814105257</v>
      </c>
      <c r="C151" s="216"/>
      <c r="D151" s="63" t="s">
        <v>1697</v>
      </c>
      <c r="E151" s="32" t="s">
        <v>1698</v>
      </c>
      <c r="F151" s="37">
        <v>117.38</v>
      </c>
      <c r="G151" s="27"/>
      <c r="H151" s="27">
        <v>25</v>
      </c>
      <c r="I151" s="27">
        <v>50</v>
      </c>
      <c r="J151" s="20"/>
      <c r="K151" s="27">
        <f t="shared" si="41"/>
        <v>0</v>
      </c>
      <c r="L151" s="41">
        <v>7.0999999999999994E-2</v>
      </c>
      <c r="M151" s="37">
        <f t="shared" si="42"/>
        <v>0</v>
      </c>
      <c r="N151" s="37">
        <f t="shared" si="43"/>
        <v>0</v>
      </c>
      <c r="O151" s="29">
        <v>0.14199999999999999</v>
      </c>
      <c r="P151" s="37">
        <f t="shared" si="44"/>
        <v>0</v>
      </c>
      <c r="Q151" s="37"/>
      <c r="R151" s="22">
        <f t="shared" si="40"/>
        <v>0</v>
      </c>
      <c r="S151" s="37">
        <v>187.81</v>
      </c>
    </row>
    <row r="152" spans="2:19" s="30" customFormat="1" ht="34.5" customHeight="1" x14ac:dyDescent="0.15">
      <c r="B152" s="31">
        <v>4607814105431</v>
      </c>
      <c r="C152" s="197"/>
      <c r="D152" s="63" t="s">
        <v>1699</v>
      </c>
      <c r="E152" s="32" t="s">
        <v>1700</v>
      </c>
      <c r="F152" s="37">
        <v>105.84</v>
      </c>
      <c r="G152" s="27"/>
      <c r="H152" s="27">
        <v>40</v>
      </c>
      <c r="I152" s="27">
        <v>80</v>
      </c>
      <c r="J152" s="20"/>
      <c r="K152" s="27">
        <f t="shared" si="41"/>
        <v>0</v>
      </c>
      <c r="L152" s="41">
        <v>7.0999999999999994E-2</v>
      </c>
      <c r="M152" s="37">
        <f t="shared" si="42"/>
        <v>0</v>
      </c>
      <c r="N152" s="37">
        <f t="shared" si="43"/>
        <v>0</v>
      </c>
      <c r="O152" s="63">
        <v>0.11899999999999999</v>
      </c>
      <c r="P152" s="37">
        <f t="shared" si="44"/>
        <v>0</v>
      </c>
      <c r="Q152" s="37"/>
      <c r="R152" s="22">
        <f t="shared" si="40"/>
        <v>0</v>
      </c>
      <c r="S152" s="37">
        <v>169.34</v>
      </c>
    </row>
    <row r="153" spans="2:19" s="30" customFormat="1" ht="34.5" customHeight="1" x14ac:dyDescent="0.15">
      <c r="B153" s="31">
        <v>4607814105264</v>
      </c>
      <c r="C153" s="198"/>
      <c r="D153" s="63" t="s">
        <v>1701</v>
      </c>
      <c r="E153" s="32" t="s">
        <v>1702</v>
      </c>
      <c r="F153" s="37">
        <v>119.45</v>
      </c>
      <c r="G153" s="27"/>
      <c r="H153" s="27">
        <v>25</v>
      </c>
      <c r="I153" s="27">
        <v>50</v>
      </c>
      <c r="J153" s="20"/>
      <c r="K153" s="27">
        <f t="shared" si="41"/>
        <v>0</v>
      </c>
      <c r="L153" s="41">
        <v>7.0999999999999994E-2</v>
      </c>
      <c r="M153" s="37">
        <f t="shared" si="42"/>
        <v>0</v>
      </c>
      <c r="N153" s="37">
        <f t="shared" si="43"/>
        <v>0</v>
      </c>
      <c r="O153" s="63">
        <v>0.14299999999999999</v>
      </c>
      <c r="P153" s="37">
        <f t="shared" si="44"/>
        <v>0</v>
      </c>
      <c r="Q153" s="37"/>
      <c r="R153" s="22">
        <f t="shared" si="40"/>
        <v>0</v>
      </c>
      <c r="S153" s="37">
        <v>191.12</v>
      </c>
    </row>
    <row r="154" spans="2:19" s="30" customFormat="1" ht="34.5" customHeight="1" x14ac:dyDescent="0.15">
      <c r="B154" s="19">
        <v>4607814105455</v>
      </c>
      <c r="C154" s="197"/>
      <c r="D154" s="63" t="s">
        <v>1703</v>
      </c>
      <c r="E154" s="32" t="s">
        <v>1704</v>
      </c>
      <c r="F154" s="37">
        <v>105.84</v>
      </c>
      <c r="G154" s="27"/>
      <c r="H154" s="27">
        <v>25</v>
      </c>
      <c r="I154" s="27">
        <v>50</v>
      </c>
      <c r="J154" s="20"/>
      <c r="K154" s="27">
        <f t="shared" si="41"/>
        <v>0</v>
      </c>
      <c r="L154" s="41">
        <v>7.0999999999999994E-2</v>
      </c>
      <c r="M154" s="37">
        <f t="shared" si="42"/>
        <v>0</v>
      </c>
      <c r="N154" s="37">
        <f t="shared" si="43"/>
        <v>0</v>
      </c>
      <c r="O154" s="63">
        <v>0.121</v>
      </c>
      <c r="P154" s="37">
        <f t="shared" si="44"/>
        <v>0</v>
      </c>
      <c r="Q154" s="37"/>
      <c r="R154" s="22">
        <f t="shared" si="40"/>
        <v>0</v>
      </c>
      <c r="S154" s="37">
        <v>169.34</v>
      </c>
    </row>
    <row r="155" spans="2:19" s="30" customFormat="1" ht="34.5" customHeight="1" x14ac:dyDescent="0.15">
      <c r="B155" s="19">
        <v>4607814105271</v>
      </c>
      <c r="C155" s="198"/>
      <c r="D155" s="63" t="s">
        <v>1705</v>
      </c>
      <c r="E155" s="32" t="s">
        <v>1706</v>
      </c>
      <c r="F155" s="37">
        <v>119.45</v>
      </c>
      <c r="G155" s="27"/>
      <c r="H155" s="27">
        <v>25</v>
      </c>
      <c r="I155" s="27">
        <v>50</v>
      </c>
      <c r="J155" s="20"/>
      <c r="K155" s="27">
        <f t="shared" si="41"/>
        <v>0</v>
      </c>
      <c r="L155" s="41">
        <v>7.0999999999999994E-2</v>
      </c>
      <c r="M155" s="37">
        <f t="shared" si="42"/>
        <v>0</v>
      </c>
      <c r="N155" s="37">
        <f t="shared" si="43"/>
        <v>0</v>
      </c>
      <c r="O155" s="29">
        <v>0.14699999999999999</v>
      </c>
      <c r="P155" s="37">
        <f t="shared" si="44"/>
        <v>0</v>
      </c>
      <c r="Q155" s="37"/>
      <c r="R155" s="22">
        <f t="shared" si="40"/>
        <v>0</v>
      </c>
      <c r="S155" s="37">
        <v>191.12</v>
      </c>
    </row>
    <row r="156" spans="2:19" s="7" customFormat="1" ht="34.5" customHeight="1" x14ac:dyDescent="0.2">
      <c r="B156" s="19">
        <v>4607814105462</v>
      </c>
      <c r="C156" s="212"/>
      <c r="D156" s="158" t="s">
        <v>1707</v>
      </c>
      <c r="E156" s="32" t="s">
        <v>1708</v>
      </c>
      <c r="F156" s="37">
        <v>124.09</v>
      </c>
      <c r="G156" s="27"/>
      <c r="H156" s="42">
        <v>40</v>
      </c>
      <c r="I156" s="27">
        <v>80</v>
      </c>
      <c r="J156" s="20"/>
      <c r="K156" s="27">
        <f t="shared" si="41"/>
        <v>0</v>
      </c>
      <c r="L156" s="158">
        <v>7.0999999999999994E-2</v>
      </c>
      <c r="M156" s="37">
        <f t="shared" si="42"/>
        <v>0</v>
      </c>
      <c r="N156" s="37">
        <f t="shared" si="43"/>
        <v>0</v>
      </c>
      <c r="O156" s="158">
        <v>0.11899999999999999</v>
      </c>
      <c r="P156" s="37">
        <f t="shared" si="44"/>
        <v>0</v>
      </c>
      <c r="Q156" s="37"/>
      <c r="R156" s="22">
        <f t="shared" si="40"/>
        <v>0</v>
      </c>
      <c r="S156" s="37">
        <v>198.54</v>
      </c>
    </row>
    <row r="157" spans="2:19" s="7" customFormat="1" ht="34.5" customHeight="1" x14ac:dyDescent="0.2">
      <c r="B157" s="19">
        <v>4607814105288</v>
      </c>
      <c r="C157" s="214"/>
      <c r="D157" s="63" t="s">
        <v>1709</v>
      </c>
      <c r="E157" s="32" t="s">
        <v>1710</v>
      </c>
      <c r="F157" s="37">
        <v>140.82999999999998</v>
      </c>
      <c r="G157" s="27"/>
      <c r="H157" s="27">
        <v>25</v>
      </c>
      <c r="I157" s="27">
        <v>50</v>
      </c>
      <c r="J157" s="20"/>
      <c r="K157" s="27">
        <f t="shared" si="41"/>
        <v>0</v>
      </c>
      <c r="L157" s="41">
        <v>7.0999999999999994E-2</v>
      </c>
      <c r="M157" s="37">
        <f t="shared" si="42"/>
        <v>0</v>
      </c>
      <c r="N157" s="37">
        <f t="shared" si="43"/>
        <v>0</v>
      </c>
      <c r="O157" s="63">
        <v>0.14199999999999999</v>
      </c>
      <c r="P157" s="37">
        <f t="shared" si="44"/>
        <v>0</v>
      </c>
      <c r="Q157" s="37"/>
      <c r="R157" s="22">
        <f t="shared" si="40"/>
        <v>0</v>
      </c>
      <c r="S157" s="37">
        <v>225.33</v>
      </c>
    </row>
    <row r="158" spans="2:19" s="7" customFormat="1" ht="34.5" customHeight="1" x14ac:dyDescent="0.2">
      <c r="B158" s="31">
        <v>4607814105479</v>
      </c>
      <c r="C158" s="212"/>
      <c r="D158" s="63" t="s">
        <v>1711</v>
      </c>
      <c r="E158" s="32" t="s">
        <v>1712</v>
      </c>
      <c r="F158" s="37">
        <v>124.09</v>
      </c>
      <c r="G158" s="27"/>
      <c r="H158" s="42">
        <v>40</v>
      </c>
      <c r="I158" s="27">
        <v>80</v>
      </c>
      <c r="J158" s="20"/>
      <c r="K158" s="27">
        <f t="shared" si="41"/>
        <v>0</v>
      </c>
      <c r="L158" s="41">
        <v>7.0999999999999994E-2</v>
      </c>
      <c r="M158" s="37">
        <f t="shared" si="42"/>
        <v>0</v>
      </c>
      <c r="N158" s="37">
        <f t="shared" si="43"/>
        <v>0</v>
      </c>
      <c r="O158" s="63">
        <v>0.121</v>
      </c>
      <c r="P158" s="37">
        <f t="shared" si="44"/>
        <v>0</v>
      </c>
      <c r="Q158" s="37"/>
      <c r="R158" s="22">
        <f t="shared" si="40"/>
        <v>0</v>
      </c>
      <c r="S158" s="37">
        <v>198.54</v>
      </c>
    </row>
    <row r="159" spans="2:19" s="7" customFormat="1" ht="34.5" customHeight="1" x14ac:dyDescent="0.2">
      <c r="B159" s="19">
        <v>4607814105295</v>
      </c>
      <c r="C159" s="214"/>
      <c r="D159" s="63" t="s">
        <v>1713</v>
      </c>
      <c r="E159" s="32" t="s">
        <v>1714</v>
      </c>
      <c r="F159" s="37">
        <v>140.73000000000002</v>
      </c>
      <c r="G159" s="27"/>
      <c r="H159" s="27">
        <v>25</v>
      </c>
      <c r="I159" s="27">
        <v>50</v>
      </c>
      <c r="J159" s="20"/>
      <c r="K159" s="27">
        <f t="shared" si="41"/>
        <v>0</v>
      </c>
      <c r="L159" s="41">
        <v>7.0999999999999994E-2</v>
      </c>
      <c r="M159" s="37">
        <f t="shared" si="42"/>
        <v>0</v>
      </c>
      <c r="N159" s="37">
        <f t="shared" si="43"/>
        <v>0</v>
      </c>
      <c r="O159" s="29">
        <v>0.14899999999999999</v>
      </c>
      <c r="P159" s="37">
        <f t="shared" si="44"/>
        <v>0</v>
      </c>
      <c r="Q159" s="37"/>
      <c r="R159" s="22">
        <f t="shared" si="40"/>
        <v>0</v>
      </c>
      <c r="S159" s="37">
        <v>225.17</v>
      </c>
    </row>
    <row r="160" spans="2:19" ht="25.5" x14ac:dyDescent="0.25">
      <c r="B160" s="89"/>
      <c r="C160" s="89"/>
      <c r="D160" s="90"/>
      <c r="E160" s="91" t="s">
        <v>1716</v>
      </c>
      <c r="F160" s="92"/>
      <c r="G160" s="92"/>
      <c r="H160" s="92"/>
      <c r="I160" s="92"/>
      <c r="J160" s="93"/>
      <c r="K160" s="89"/>
      <c r="L160" s="89"/>
      <c r="M160" s="89"/>
      <c r="N160" s="89"/>
      <c r="O160" s="89"/>
      <c r="P160" s="89"/>
      <c r="Q160" s="89"/>
      <c r="R160" s="22">
        <f t="shared" ref="R160:R166" si="45">F160*Q160</f>
        <v>0</v>
      </c>
      <c r="S160" s="92"/>
    </row>
    <row r="161" spans="2:19" s="7" customFormat="1" ht="26.25" customHeight="1" x14ac:dyDescent="0.2">
      <c r="B161" s="19">
        <v>4607814105356</v>
      </c>
      <c r="C161" s="212"/>
      <c r="D161" s="36" t="s">
        <v>1717</v>
      </c>
      <c r="E161" s="24" t="s">
        <v>1718</v>
      </c>
      <c r="F161" s="37">
        <v>59.04</v>
      </c>
      <c r="G161" s="27"/>
      <c r="H161" s="27">
        <v>42</v>
      </c>
      <c r="I161" s="27">
        <v>210</v>
      </c>
      <c r="J161" s="20"/>
      <c r="K161" s="27">
        <f t="shared" ref="K161:K166" si="46">J161/(J161+0.00001)</f>
        <v>0</v>
      </c>
      <c r="L161" s="38">
        <v>7.0999999999999994E-2</v>
      </c>
      <c r="M161" s="37">
        <f t="shared" ref="M161:M166" si="47">J161*F161</f>
        <v>0</v>
      </c>
      <c r="N161" s="37">
        <f t="shared" ref="N161:N166" si="48">J161/H161</f>
        <v>0</v>
      </c>
      <c r="O161" s="36">
        <v>3.4889999999999997E-2</v>
      </c>
      <c r="P161" s="37">
        <f t="shared" ref="P161:P166" si="49">J161*O161</f>
        <v>0</v>
      </c>
      <c r="Q161" s="37"/>
      <c r="R161" s="22">
        <f t="shared" si="45"/>
        <v>0</v>
      </c>
      <c r="S161" s="37">
        <v>94.46</v>
      </c>
    </row>
    <row r="162" spans="2:19" s="7" customFormat="1" ht="26.25" customHeight="1" x14ac:dyDescent="0.2">
      <c r="B162" s="19">
        <v>4607814105165</v>
      </c>
      <c r="C162" s="214"/>
      <c r="D162" s="36" t="s">
        <v>1719</v>
      </c>
      <c r="E162" s="24" t="s">
        <v>1720</v>
      </c>
      <c r="F162" s="37">
        <v>68.88</v>
      </c>
      <c r="G162" s="27"/>
      <c r="H162" s="27">
        <v>28</v>
      </c>
      <c r="I162" s="27">
        <v>140</v>
      </c>
      <c r="J162" s="20"/>
      <c r="K162" s="27">
        <f t="shared" si="46"/>
        <v>0</v>
      </c>
      <c r="L162" s="38">
        <v>7.0999999999999994E-2</v>
      </c>
      <c r="M162" s="37">
        <f t="shared" si="47"/>
        <v>0</v>
      </c>
      <c r="N162" s="37">
        <f t="shared" si="48"/>
        <v>0</v>
      </c>
      <c r="O162" s="36">
        <v>4.2999999999999997E-2</v>
      </c>
      <c r="P162" s="37">
        <f t="shared" si="49"/>
        <v>0</v>
      </c>
      <c r="Q162" s="37"/>
      <c r="R162" s="22">
        <f t="shared" si="45"/>
        <v>0</v>
      </c>
      <c r="S162" s="37">
        <v>110.21</v>
      </c>
    </row>
    <row r="163" spans="2:19" s="7" customFormat="1" ht="26.25" customHeight="1" x14ac:dyDescent="0.2">
      <c r="B163" s="19">
        <v>4607814105363</v>
      </c>
      <c r="C163" s="212"/>
      <c r="D163" s="36" t="s">
        <v>1721</v>
      </c>
      <c r="E163" s="24" t="s">
        <v>1722</v>
      </c>
      <c r="F163" s="37">
        <v>59.04</v>
      </c>
      <c r="G163" s="27"/>
      <c r="H163" s="27">
        <v>36</v>
      </c>
      <c r="I163" s="27">
        <v>180</v>
      </c>
      <c r="J163" s="20"/>
      <c r="K163" s="27">
        <f t="shared" si="46"/>
        <v>0</v>
      </c>
      <c r="L163" s="38">
        <v>7.0999999999999994E-2</v>
      </c>
      <c r="M163" s="37">
        <f t="shared" si="47"/>
        <v>0</v>
      </c>
      <c r="N163" s="37">
        <f t="shared" si="48"/>
        <v>0</v>
      </c>
      <c r="O163" s="36">
        <v>3.875E-2</v>
      </c>
      <c r="P163" s="37">
        <f t="shared" si="49"/>
        <v>0</v>
      </c>
      <c r="Q163" s="37"/>
      <c r="R163" s="22">
        <f t="shared" si="45"/>
        <v>0</v>
      </c>
      <c r="S163" s="37">
        <v>94.46</v>
      </c>
    </row>
    <row r="164" spans="2:19" s="7" customFormat="1" ht="26.25" customHeight="1" x14ac:dyDescent="0.2">
      <c r="B164" s="19">
        <v>4607814105172</v>
      </c>
      <c r="C164" s="214"/>
      <c r="D164" s="63" t="s">
        <v>1723</v>
      </c>
      <c r="E164" s="32" t="s">
        <v>1724</v>
      </c>
      <c r="F164" s="37">
        <v>68.88</v>
      </c>
      <c r="G164" s="27"/>
      <c r="H164" s="27">
        <v>24</v>
      </c>
      <c r="I164" s="27">
        <v>120</v>
      </c>
      <c r="J164" s="20"/>
      <c r="K164" s="27">
        <f t="shared" si="46"/>
        <v>0</v>
      </c>
      <c r="L164" s="41">
        <v>7.0999999999999994E-2</v>
      </c>
      <c r="M164" s="37">
        <f t="shared" si="47"/>
        <v>0</v>
      </c>
      <c r="N164" s="37">
        <f t="shared" si="48"/>
        <v>0</v>
      </c>
      <c r="O164" s="29">
        <v>4.7190000000000003E-2</v>
      </c>
      <c r="P164" s="37">
        <f t="shared" si="49"/>
        <v>0</v>
      </c>
      <c r="Q164" s="37"/>
      <c r="R164" s="22">
        <f t="shared" si="45"/>
        <v>0</v>
      </c>
      <c r="S164" s="37">
        <v>110.21</v>
      </c>
    </row>
    <row r="165" spans="2:19" s="7" customFormat="1" ht="26.25" customHeight="1" x14ac:dyDescent="0.2">
      <c r="B165" s="19">
        <v>4607814105370</v>
      </c>
      <c r="C165" s="212"/>
      <c r="D165" s="36" t="s">
        <v>1725</v>
      </c>
      <c r="E165" s="24" t="s">
        <v>1726</v>
      </c>
      <c r="F165" s="37">
        <v>60.84</v>
      </c>
      <c r="G165" s="27"/>
      <c r="H165" s="27">
        <v>36</v>
      </c>
      <c r="I165" s="27">
        <v>180</v>
      </c>
      <c r="J165" s="20"/>
      <c r="K165" s="27">
        <f t="shared" si="46"/>
        <v>0</v>
      </c>
      <c r="L165" s="38">
        <v>7.0999999999999994E-2</v>
      </c>
      <c r="M165" s="37">
        <f t="shared" si="47"/>
        <v>0</v>
      </c>
      <c r="N165" s="37">
        <f t="shared" si="48"/>
        <v>0</v>
      </c>
      <c r="O165" s="36">
        <v>3.6999999999999998E-2</v>
      </c>
      <c r="P165" s="37">
        <f t="shared" si="49"/>
        <v>0</v>
      </c>
      <c r="Q165" s="37"/>
      <c r="R165" s="22">
        <f t="shared" si="45"/>
        <v>0</v>
      </c>
      <c r="S165" s="37">
        <v>97.34</v>
      </c>
    </row>
    <row r="166" spans="2:19" s="7" customFormat="1" ht="26.25" customHeight="1" x14ac:dyDescent="0.2">
      <c r="B166" s="19">
        <v>4607814105196</v>
      </c>
      <c r="C166" s="214"/>
      <c r="D166" s="36" t="s">
        <v>1727</v>
      </c>
      <c r="E166" s="24" t="s">
        <v>1728</v>
      </c>
      <c r="F166" s="37">
        <v>70.95</v>
      </c>
      <c r="G166" s="27"/>
      <c r="H166" s="27">
        <v>24</v>
      </c>
      <c r="I166" s="27">
        <v>120</v>
      </c>
      <c r="J166" s="20"/>
      <c r="K166" s="27">
        <f t="shared" si="46"/>
        <v>0</v>
      </c>
      <c r="L166" s="38">
        <v>7.0999999999999994E-2</v>
      </c>
      <c r="M166" s="37">
        <f t="shared" si="47"/>
        <v>0</v>
      </c>
      <c r="N166" s="37">
        <f t="shared" si="48"/>
        <v>0</v>
      </c>
      <c r="O166" s="36">
        <v>4.4740000000000002E-2</v>
      </c>
      <c r="P166" s="37">
        <f t="shared" si="49"/>
        <v>0</v>
      </c>
      <c r="Q166" s="37"/>
      <c r="R166" s="22">
        <f t="shared" si="45"/>
        <v>0</v>
      </c>
      <c r="S166" s="37">
        <v>113.52</v>
      </c>
    </row>
    <row r="167" spans="2:19" s="7" customFormat="1" ht="26.25" customHeight="1" x14ac:dyDescent="0.2">
      <c r="B167" s="19">
        <v>4607814105387</v>
      </c>
      <c r="C167" s="212"/>
      <c r="D167" s="36" t="s">
        <v>1729</v>
      </c>
      <c r="E167" s="24" t="s">
        <v>1730</v>
      </c>
      <c r="F167" s="37">
        <v>60.84</v>
      </c>
      <c r="G167" s="27"/>
      <c r="H167" s="27">
        <v>36</v>
      </c>
      <c r="I167" s="27">
        <v>180</v>
      </c>
      <c r="J167" s="20"/>
      <c r="K167" s="27">
        <f t="shared" si="41"/>
        <v>0</v>
      </c>
      <c r="L167" s="38">
        <v>7.0999999999999994E-2</v>
      </c>
      <c r="M167" s="37">
        <f t="shared" si="42"/>
        <v>0</v>
      </c>
      <c r="N167" s="37">
        <f t="shared" si="43"/>
        <v>0</v>
      </c>
      <c r="O167" s="36">
        <v>3.9449999999999999E-2</v>
      </c>
      <c r="P167" s="37">
        <f t="shared" si="44"/>
        <v>0</v>
      </c>
      <c r="Q167" s="37"/>
      <c r="R167" s="22">
        <f t="shared" si="40"/>
        <v>0</v>
      </c>
      <c r="S167" s="37">
        <v>97.34</v>
      </c>
    </row>
    <row r="168" spans="2:19" s="7" customFormat="1" ht="26.25" customHeight="1" x14ac:dyDescent="0.2">
      <c r="B168" s="19">
        <v>4607814105202</v>
      </c>
      <c r="C168" s="214"/>
      <c r="D168" s="36" t="s">
        <v>1731</v>
      </c>
      <c r="E168" s="24" t="s">
        <v>1732</v>
      </c>
      <c r="F168" s="37">
        <v>70.95</v>
      </c>
      <c r="G168" s="27"/>
      <c r="H168" s="27">
        <v>24</v>
      </c>
      <c r="I168" s="27">
        <v>120</v>
      </c>
      <c r="J168" s="20"/>
      <c r="K168" s="27">
        <f t="shared" si="41"/>
        <v>0</v>
      </c>
      <c r="L168" s="38">
        <v>7.0999999999999994E-2</v>
      </c>
      <c r="M168" s="37">
        <f t="shared" si="42"/>
        <v>0</v>
      </c>
      <c r="N168" s="37">
        <f t="shared" si="43"/>
        <v>0</v>
      </c>
      <c r="O168" s="36">
        <v>5.0999999999999997E-2</v>
      </c>
      <c r="P168" s="37">
        <f t="shared" si="44"/>
        <v>0</v>
      </c>
      <c r="Q168" s="37"/>
      <c r="R168" s="22">
        <f t="shared" si="40"/>
        <v>0</v>
      </c>
      <c r="S168" s="37">
        <v>113.52</v>
      </c>
    </row>
    <row r="169" spans="2:19" s="7" customFormat="1" ht="26.25" customHeight="1" x14ac:dyDescent="0.2">
      <c r="B169" s="19">
        <v>4607814105394</v>
      </c>
      <c r="C169" s="212"/>
      <c r="D169" s="36" t="s">
        <v>1733</v>
      </c>
      <c r="E169" s="24" t="s">
        <v>1734</v>
      </c>
      <c r="F169" s="37">
        <v>79.09</v>
      </c>
      <c r="G169" s="27"/>
      <c r="H169" s="27">
        <v>36</v>
      </c>
      <c r="I169" s="27">
        <v>180</v>
      </c>
      <c r="J169" s="20"/>
      <c r="K169" s="27">
        <f t="shared" si="41"/>
        <v>0</v>
      </c>
      <c r="L169" s="38">
        <v>7.0999999999999994E-2</v>
      </c>
      <c r="M169" s="37">
        <f t="shared" si="42"/>
        <v>0</v>
      </c>
      <c r="N169" s="37">
        <f t="shared" si="43"/>
        <v>0</v>
      </c>
      <c r="O169" s="36">
        <v>3.7490000000000002E-2</v>
      </c>
      <c r="P169" s="37">
        <f t="shared" si="44"/>
        <v>0</v>
      </c>
      <c r="Q169" s="37"/>
      <c r="R169" s="22">
        <f t="shared" si="40"/>
        <v>0</v>
      </c>
      <c r="S169" s="37">
        <v>126.54</v>
      </c>
    </row>
    <row r="170" spans="2:19" s="7" customFormat="1" ht="26.25" customHeight="1" x14ac:dyDescent="0.2">
      <c r="B170" s="19">
        <v>4607814105219</v>
      </c>
      <c r="C170" s="214"/>
      <c r="D170" s="63" t="s">
        <v>1735</v>
      </c>
      <c r="E170" s="32" t="s">
        <v>1736</v>
      </c>
      <c r="F170" s="37">
        <v>92.33</v>
      </c>
      <c r="G170" s="27"/>
      <c r="H170" s="27">
        <v>24</v>
      </c>
      <c r="I170" s="27">
        <v>120</v>
      </c>
      <c r="J170" s="20"/>
      <c r="K170" s="27">
        <f t="shared" si="41"/>
        <v>0</v>
      </c>
      <c r="L170" s="41">
        <v>7.0999999999999994E-2</v>
      </c>
      <c r="M170" s="37">
        <f t="shared" si="42"/>
        <v>0</v>
      </c>
      <c r="N170" s="37">
        <f t="shared" si="43"/>
        <v>0</v>
      </c>
      <c r="O170" s="29">
        <v>4.4999999999999998E-2</v>
      </c>
      <c r="P170" s="37">
        <f t="shared" si="44"/>
        <v>0</v>
      </c>
      <c r="Q170" s="37"/>
      <c r="R170" s="22">
        <f t="shared" si="40"/>
        <v>0</v>
      </c>
      <c r="S170" s="37">
        <v>147.72999999999999</v>
      </c>
    </row>
    <row r="171" spans="2:19" s="7" customFormat="1" ht="26.25" customHeight="1" x14ac:dyDescent="0.2">
      <c r="B171" s="19">
        <v>4607814105400</v>
      </c>
      <c r="C171" s="212"/>
      <c r="D171" s="36" t="s">
        <v>1737</v>
      </c>
      <c r="E171" s="24" t="s">
        <v>1738</v>
      </c>
      <c r="F171" s="37">
        <v>79.09</v>
      </c>
      <c r="G171" s="27"/>
      <c r="H171" s="27">
        <v>36</v>
      </c>
      <c r="I171" s="27">
        <v>180</v>
      </c>
      <c r="J171" s="20"/>
      <c r="K171" s="27">
        <f t="shared" si="41"/>
        <v>0</v>
      </c>
      <c r="L171" s="38">
        <v>7.0999999999999994E-2</v>
      </c>
      <c r="M171" s="37">
        <f t="shared" si="42"/>
        <v>0</v>
      </c>
      <c r="N171" s="37">
        <f t="shared" si="43"/>
        <v>0</v>
      </c>
      <c r="O171" s="36">
        <v>3.6900000000000002E-2</v>
      </c>
      <c r="P171" s="37">
        <f t="shared" si="44"/>
        <v>0</v>
      </c>
      <c r="Q171" s="37"/>
      <c r="R171" s="22">
        <f t="shared" si="40"/>
        <v>0</v>
      </c>
      <c r="S171" s="37">
        <v>126.54</v>
      </c>
    </row>
    <row r="172" spans="2:19" s="7" customFormat="1" ht="26.25" customHeight="1" x14ac:dyDescent="0.2">
      <c r="B172" s="19">
        <v>4607814105226</v>
      </c>
      <c r="C172" s="214"/>
      <c r="D172" s="36" t="s">
        <v>1739</v>
      </c>
      <c r="E172" s="24" t="s">
        <v>1740</v>
      </c>
      <c r="F172" s="37">
        <v>92.23</v>
      </c>
      <c r="G172" s="27"/>
      <c r="H172" s="27">
        <v>24</v>
      </c>
      <c r="I172" s="27">
        <v>120</v>
      </c>
      <c r="J172" s="20"/>
      <c r="K172" s="27">
        <f t="shared" si="41"/>
        <v>0</v>
      </c>
      <c r="L172" s="38">
        <v>7.0999999999999994E-2</v>
      </c>
      <c r="M172" s="37">
        <f t="shared" si="42"/>
        <v>0</v>
      </c>
      <c r="N172" s="37">
        <f t="shared" si="43"/>
        <v>0</v>
      </c>
      <c r="O172" s="36">
        <v>5.2999999999999999E-2</v>
      </c>
      <c r="P172" s="37">
        <f t="shared" si="44"/>
        <v>0</v>
      </c>
      <c r="Q172" s="37"/>
      <c r="R172" s="22">
        <f t="shared" si="40"/>
        <v>0</v>
      </c>
      <c r="S172" s="37">
        <v>147.57</v>
      </c>
    </row>
    <row r="173" spans="2:19" ht="25.5" x14ac:dyDescent="0.25">
      <c r="B173" s="89"/>
      <c r="C173" s="89"/>
      <c r="D173" s="90"/>
      <c r="E173" s="91" t="s">
        <v>311</v>
      </c>
      <c r="F173" s="92"/>
      <c r="G173" s="92"/>
      <c r="H173" s="92"/>
      <c r="I173" s="92"/>
      <c r="J173" s="93"/>
      <c r="K173" s="89"/>
      <c r="L173" s="89"/>
      <c r="M173" s="89"/>
      <c r="N173" s="89"/>
      <c r="O173" s="89"/>
      <c r="P173" s="89"/>
      <c r="Q173" s="89"/>
      <c r="R173" s="22">
        <f t="shared" si="40"/>
        <v>0</v>
      </c>
      <c r="S173" s="92"/>
    </row>
    <row r="174" spans="2:19" ht="60" customHeight="1" x14ac:dyDescent="0.25">
      <c r="B174" s="249"/>
      <c r="C174" s="250"/>
      <c r="D174" s="17" t="s">
        <v>336</v>
      </c>
      <c r="E174" s="74" t="s">
        <v>312</v>
      </c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22">
        <f t="shared" si="40"/>
        <v>0</v>
      </c>
      <c r="S174" s="116"/>
    </row>
    <row r="175" spans="2:19" ht="25.5" x14ac:dyDescent="0.25">
      <c r="B175" s="89"/>
      <c r="C175" s="89"/>
      <c r="D175" s="90"/>
      <c r="E175" s="91" t="s">
        <v>361</v>
      </c>
      <c r="F175" s="92"/>
      <c r="G175" s="92"/>
      <c r="H175" s="92"/>
      <c r="I175" s="92"/>
      <c r="J175" s="93"/>
      <c r="K175" s="89"/>
      <c r="L175" s="89"/>
      <c r="M175" s="89"/>
      <c r="N175" s="89"/>
      <c r="O175" s="89"/>
      <c r="P175" s="89"/>
      <c r="Q175" s="89"/>
      <c r="R175" s="22">
        <f t="shared" si="40"/>
        <v>0</v>
      </c>
      <c r="S175" s="92"/>
    </row>
    <row r="176" spans="2:19" s="3" customFormat="1" ht="18.75" customHeight="1" x14ac:dyDescent="0.2">
      <c r="B176" s="31">
        <v>4607814105837</v>
      </c>
      <c r="C176" s="225"/>
      <c r="D176" s="63" t="s">
        <v>1766</v>
      </c>
      <c r="E176" s="32" t="s">
        <v>1848</v>
      </c>
      <c r="F176" s="37">
        <v>40</v>
      </c>
      <c r="G176" s="27"/>
      <c r="H176" s="27">
        <v>70</v>
      </c>
      <c r="I176" s="27">
        <v>140</v>
      </c>
      <c r="J176" s="20"/>
      <c r="K176" s="27">
        <f>J176/(J176+0.00001)</f>
        <v>0</v>
      </c>
      <c r="L176" s="41">
        <v>2.5000000000000001E-2</v>
      </c>
      <c r="M176" s="37">
        <f>J176*F176</f>
        <v>0</v>
      </c>
      <c r="N176" s="37">
        <f>J176/H176</f>
        <v>0</v>
      </c>
      <c r="O176" s="63">
        <v>8.3000000000000004E-2</v>
      </c>
      <c r="P176" s="37">
        <f>J176*O176</f>
        <v>0</v>
      </c>
      <c r="Q176" s="37"/>
      <c r="R176" s="22">
        <f t="shared" ref="R176:R177" si="50">F176*Q176</f>
        <v>0</v>
      </c>
      <c r="S176" s="160">
        <v>64</v>
      </c>
    </row>
    <row r="177" spans="2:19" s="3" customFormat="1" ht="18.75" customHeight="1" x14ac:dyDescent="0.2">
      <c r="B177" s="31">
        <v>4607814105868</v>
      </c>
      <c r="C177" s="225"/>
      <c r="D177" s="63" t="s">
        <v>1767</v>
      </c>
      <c r="E177" s="32" t="s">
        <v>1849</v>
      </c>
      <c r="F177" s="37">
        <v>43.5</v>
      </c>
      <c r="G177" s="27"/>
      <c r="H177" s="27">
        <v>50</v>
      </c>
      <c r="I177" s="27">
        <v>100</v>
      </c>
      <c r="J177" s="20"/>
      <c r="K177" s="27">
        <f>J177/(J177+0.00001)</f>
        <v>0</v>
      </c>
      <c r="L177" s="41">
        <v>2.5000000000000001E-2</v>
      </c>
      <c r="M177" s="37">
        <f>J177*F177</f>
        <v>0</v>
      </c>
      <c r="N177" s="37">
        <f>J177/H177</f>
        <v>0</v>
      </c>
      <c r="O177" s="63">
        <v>9.8000000000000004E-2</v>
      </c>
      <c r="P177" s="37">
        <f>J177*O177</f>
        <v>0</v>
      </c>
      <c r="Q177" s="37"/>
      <c r="R177" s="22">
        <f t="shared" si="50"/>
        <v>0</v>
      </c>
      <c r="S177" s="160">
        <v>69.599999999999994</v>
      </c>
    </row>
    <row r="178" spans="2:19" s="3" customFormat="1" ht="18.75" customHeight="1" x14ac:dyDescent="0.2">
      <c r="B178" s="31">
        <v>4607052655019</v>
      </c>
      <c r="C178" s="225"/>
      <c r="D178" s="63" t="s">
        <v>48</v>
      </c>
      <c r="E178" s="32" t="s">
        <v>1850</v>
      </c>
      <c r="F178" s="37">
        <v>45.33</v>
      </c>
      <c r="G178" s="27"/>
      <c r="H178" s="27">
        <v>50</v>
      </c>
      <c r="I178" s="27">
        <v>100</v>
      </c>
      <c r="J178" s="20"/>
      <c r="K178" s="27">
        <f>J178/(J178+0.00001)</f>
        <v>0</v>
      </c>
      <c r="L178" s="41">
        <v>2.5000000000000001E-2</v>
      </c>
      <c r="M178" s="37">
        <f>J178*F178</f>
        <v>0</v>
      </c>
      <c r="N178" s="37">
        <f>J178/H178</f>
        <v>0</v>
      </c>
      <c r="O178" s="63">
        <v>0.109</v>
      </c>
      <c r="P178" s="37">
        <f>J178*O178</f>
        <v>0</v>
      </c>
      <c r="Q178" s="37"/>
      <c r="R178" s="22">
        <f t="shared" si="40"/>
        <v>0</v>
      </c>
      <c r="S178" s="160">
        <v>72.53</v>
      </c>
    </row>
    <row r="179" spans="2:19" s="3" customFormat="1" ht="18.75" customHeight="1" x14ac:dyDescent="0.2">
      <c r="B179" s="31">
        <v>4607052655026</v>
      </c>
      <c r="C179" s="225"/>
      <c r="D179" s="63" t="s">
        <v>49</v>
      </c>
      <c r="E179" s="32" t="s">
        <v>1851</v>
      </c>
      <c r="F179" s="37">
        <v>48.87</v>
      </c>
      <c r="G179" s="27"/>
      <c r="H179" s="27">
        <v>40</v>
      </c>
      <c r="I179" s="27">
        <v>80</v>
      </c>
      <c r="J179" s="20"/>
      <c r="K179" s="27">
        <f>J179/(J179+0.00001)</f>
        <v>0</v>
      </c>
      <c r="L179" s="41">
        <v>2.5000000000000001E-2</v>
      </c>
      <c r="M179" s="37">
        <f>J179*F179</f>
        <v>0</v>
      </c>
      <c r="N179" s="37">
        <f>J179/H179</f>
        <v>0</v>
      </c>
      <c r="O179" s="63">
        <v>0.129</v>
      </c>
      <c r="P179" s="37">
        <f>J179*O179</f>
        <v>0</v>
      </c>
      <c r="Q179" s="37"/>
      <c r="R179" s="22">
        <f t="shared" si="40"/>
        <v>0</v>
      </c>
      <c r="S179" s="160">
        <v>78.19</v>
      </c>
    </row>
    <row r="180" spans="2:19" s="3" customFormat="1" ht="18.75" customHeight="1" x14ac:dyDescent="0.2">
      <c r="B180" s="31">
        <v>4607052685825</v>
      </c>
      <c r="C180" s="225"/>
      <c r="D180" s="63" t="s">
        <v>659</v>
      </c>
      <c r="E180" s="32" t="s">
        <v>1852</v>
      </c>
      <c r="F180" s="37">
        <v>52.01</v>
      </c>
      <c r="G180" s="27"/>
      <c r="H180" s="27">
        <v>20</v>
      </c>
      <c r="I180" s="27">
        <v>100</v>
      </c>
      <c r="J180" s="20"/>
      <c r="K180" s="27">
        <f>J180/(J180+0.00001)</f>
        <v>0</v>
      </c>
      <c r="L180" s="41">
        <v>0.25</v>
      </c>
      <c r="M180" s="37">
        <f>J180*F180</f>
        <v>0</v>
      </c>
      <c r="N180" s="37">
        <f>J180/H180</f>
        <v>0</v>
      </c>
      <c r="O180" s="63">
        <v>0.13100000000000001</v>
      </c>
      <c r="P180" s="37">
        <f>J180*O180</f>
        <v>0</v>
      </c>
      <c r="Q180" s="37"/>
      <c r="R180" s="22">
        <f t="shared" si="40"/>
        <v>0</v>
      </c>
      <c r="S180" s="160">
        <v>83.22</v>
      </c>
    </row>
    <row r="181" spans="2:19" ht="25.5" x14ac:dyDescent="0.25">
      <c r="B181" s="89"/>
      <c r="C181" s="89"/>
      <c r="D181" s="90"/>
      <c r="E181" s="91" t="s">
        <v>426</v>
      </c>
      <c r="F181" s="92"/>
      <c r="G181" s="92"/>
      <c r="H181" s="92"/>
      <c r="I181" s="92"/>
      <c r="J181" s="93"/>
      <c r="K181" s="89"/>
      <c r="L181" s="89"/>
      <c r="M181" s="89"/>
      <c r="N181" s="89"/>
      <c r="O181" s="89"/>
      <c r="P181" s="89"/>
      <c r="Q181" s="89"/>
      <c r="R181" s="22">
        <f t="shared" si="40"/>
        <v>0</v>
      </c>
      <c r="S181" s="92"/>
    </row>
    <row r="182" spans="2:19" x14ac:dyDescent="0.3">
      <c r="B182" s="45">
        <v>4607052653251</v>
      </c>
      <c r="C182" s="199"/>
      <c r="D182" s="63" t="s">
        <v>63</v>
      </c>
      <c r="E182" s="32" t="s">
        <v>1822</v>
      </c>
      <c r="F182" s="37">
        <v>62.49</v>
      </c>
      <c r="G182" s="27"/>
      <c r="H182" s="27">
        <v>150</v>
      </c>
      <c r="I182" s="27"/>
      <c r="J182" s="20"/>
      <c r="K182" s="27">
        <f t="shared" ref="K182:K196" si="51">J182/(J182+0.00001)</f>
        <v>0</v>
      </c>
      <c r="L182" s="41">
        <v>7.0999999999999994E-2</v>
      </c>
      <c r="M182" s="37">
        <f t="shared" ref="M182:M196" si="52">J182*F182</f>
        <v>0</v>
      </c>
      <c r="N182" s="37">
        <f t="shared" ref="N182:N196" si="53">J182/H182</f>
        <v>0</v>
      </c>
      <c r="O182" s="63">
        <v>7.1999999999999995E-2</v>
      </c>
      <c r="P182" s="37">
        <f t="shared" ref="P182:P196" si="54">J182*O182</f>
        <v>0</v>
      </c>
      <c r="Q182" s="37"/>
      <c r="R182" s="22">
        <f t="shared" si="40"/>
        <v>0</v>
      </c>
      <c r="S182" s="160">
        <v>99.98</v>
      </c>
    </row>
    <row r="183" spans="2:19" x14ac:dyDescent="0.3">
      <c r="B183" s="45">
        <v>4607052653077</v>
      </c>
      <c r="C183" s="199"/>
      <c r="D183" s="63" t="s">
        <v>64</v>
      </c>
      <c r="E183" s="32" t="s">
        <v>1823</v>
      </c>
      <c r="F183" s="37">
        <v>74.900000000000006</v>
      </c>
      <c r="G183" s="27"/>
      <c r="H183" s="27">
        <v>100</v>
      </c>
      <c r="I183" s="27"/>
      <c r="J183" s="20"/>
      <c r="K183" s="27">
        <f t="shared" si="51"/>
        <v>0</v>
      </c>
      <c r="L183" s="41">
        <v>7.0999999999999994E-2</v>
      </c>
      <c r="M183" s="37">
        <f t="shared" si="52"/>
        <v>0</v>
      </c>
      <c r="N183" s="37">
        <f t="shared" si="53"/>
        <v>0</v>
      </c>
      <c r="O183" s="63">
        <v>0.10199999999999999</v>
      </c>
      <c r="P183" s="37">
        <f t="shared" si="54"/>
        <v>0</v>
      </c>
      <c r="Q183" s="37"/>
      <c r="R183" s="22">
        <f t="shared" si="40"/>
        <v>0</v>
      </c>
      <c r="S183" s="160">
        <v>119.84</v>
      </c>
    </row>
    <row r="184" spans="2:19" x14ac:dyDescent="0.3">
      <c r="B184" s="46">
        <v>4607052653060</v>
      </c>
      <c r="C184" s="199"/>
      <c r="D184" s="63" t="s">
        <v>65</v>
      </c>
      <c r="E184" s="32" t="s">
        <v>1824</v>
      </c>
      <c r="F184" s="37">
        <v>81.400000000000006</v>
      </c>
      <c r="G184" s="27"/>
      <c r="H184" s="27">
        <v>60</v>
      </c>
      <c r="I184" s="27"/>
      <c r="J184" s="20"/>
      <c r="K184" s="27">
        <f t="shared" si="51"/>
        <v>0</v>
      </c>
      <c r="L184" s="41">
        <v>7.0999999999999994E-2</v>
      </c>
      <c r="M184" s="37">
        <f t="shared" si="52"/>
        <v>0</v>
      </c>
      <c r="N184" s="37">
        <f t="shared" si="53"/>
        <v>0</v>
      </c>
      <c r="O184" s="63">
        <v>0.13700000000000001</v>
      </c>
      <c r="P184" s="37">
        <f t="shared" si="54"/>
        <v>0</v>
      </c>
      <c r="Q184" s="37"/>
      <c r="R184" s="22">
        <f t="shared" si="40"/>
        <v>0</v>
      </c>
      <c r="S184" s="160">
        <v>130.24</v>
      </c>
    </row>
    <row r="185" spans="2:19" x14ac:dyDescent="0.3">
      <c r="B185" s="46">
        <v>4607052681094</v>
      </c>
      <c r="C185" s="199"/>
      <c r="D185" s="63" t="s">
        <v>206</v>
      </c>
      <c r="E185" s="32" t="s">
        <v>1825</v>
      </c>
      <c r="F185" s="37">
        <v>92.76</v>
      </c>
      <c r="G185" s="27"/>
      <c r="H185" s="27">
        <v>55</v>
      </c>
      <c r="I185" s="27"/>
      <c r="J185" s="20"/>
      <c r="K185" s="27">
        <f t="shared" si="51"/>
        <v>0</v>
      </c>
      <c r="L185" s="41">
        <v>7.0999999999999994E-2</v>
      </c>
      <c r="M185" s="37">
        <f t="shared" si="52"/>
        <v>0</v>
      </c>
      <c r="N185" s="37">
        <f t="shared" si="53"/>
        <v>0</v>
      </c>
      <c r="O185" s="63">
        <v>0.16200000000000001</v>
      </c>
      <c r="P185" s="37">
        <f t="shared" si="54"/>
        <v>0</v>
      </c>
      <c r="Q185" s="37"/>
      <c r="R185" s="22">
        <f t="shared" si="40"/>
        <v>0</v>
      </c>
      <c r="S185" s="160">
        <v>148.41999999999999</v>
      </c>
    </row>
    <row r="186" spans="2:19" x14ac:dyDescent="0.3">
      <c r="B186" s="45">
        <v>4607052681100</v>
      </c>
      <c r="C186" s="199"/>
      <c r="D186" s="63" t="s">
        <v>207</v>
      </c>
      <c r="E186" s="32" t="s">
        <v>1826</v>
      </c>
      <c r="F186" s="37">
        <v>112.33</v>
      </c>
      <c r="G186" s="27"/>
      <c r="H186" s="27">
        <v>45</v>
      </c>
      <c r="I186" s="27"/>
      <c r="J186" s="20"/>
      <c r="K186" s="27">
        <f t="shared" si="51"/>
        <v>0</v>
      </c>
      <c r="L186" s="41">
        <v>7.0999999999999994E-2</v>
      </c>
      <c r="M186" s="37">
        <f t="shared" si="52"/>
        <v>0</v>
      </c>
      <c r="N186" s="37">
        <f t="shared" si="53"/>
        <v>0</v>
      </c>
      <c r="O186" s="63">
        <v>0.19</v>
      </c>
      <c r="P186" s="37">
        <f t="shared" si="54"/>
        <v>0</v>
      </c>
      <c r="Q186" s="37"/>
      <c r="R186" s="22">
        <f t="shared" si="40"/>
        <v>0</v>
      </c>
      <c r="S186" s="160">
        <v>179.73</v>
      </c>
    </row>
    <row r="187" spans="2:19" s="30" customFormat="1" ht="21" customHeight="1" x14ac:dyDescent="0.15">
      <c r="B187" s="19">
        <v>4607052653176</v>
      </c>
      <c r="C187" s="199"/>
      <c r="D187" s="63" t="s">
        <v>66</v>
      </c>
      <c r="E187" s="32" t="s">
        <v>1827</v>
      </c>
      <c r="F187" s="37">
        <v>98.86</v>
      </c>
      <c r="G187" s="27"/>
      <c r="H187" s="27">
        <v>60</v>
      </c>
      <c r="I187" s="27"/>
      <c r="J187" s="20"/>
      <c r="K187" s="27">
        <f t="shared" si="51"/>
        <v>0</v>
      </c>
      <c r="L187" s="41">
        <v>7.0999999999999994E-2</v>
      </c>
      <c r="M187" s="37">
        <f t="shared" si="52"/>
        <v>0</v>
      </c>
      <c r="N187" s="37">
        <f t="shared" si="53"/>
        <v>0</v>
      </c>
      <c r="O187" s="63">
        <v>0.13650000000000001</v>
      </c>
      <c r="P187" s="37">
        <f t="shared" si="54"/>
        <v>0</v>
      </c>
      <c r="Q187" s="37"/>
      <c r="R187" s="22">
        <f t="shared" si="40"/>
        <v>0</v>
      </c>
      <c r="S187" s="160">
        <v>158.18</v>
      </c>
    </row>
    <row r="188" spans="2:19" s="30" customFormat="1" ht="21" customHeight="1" x14ac:dyDescent="0.15">
      <c r="B188" s="19">
        <v>4607052653275</v>
      </c>
      <c r="C188" s="199"/>
      <c r="D188" s="63" t="s">
        <v>67</v>
      </c>
      <c r="E188" s="32" t="s">
        <v>1828</v>
      </c>
      <c r="F188" s="37">
        <v>105.62</v>
      </c>
      <c r="G188" s="27"/>
      <c r="H188" s="27">
        <v>55</v>
      </c>
      <c r="I188" s="27"/>
      <c r="J188" s="20"/>
      <c r="K188" s="27">
        <f t="shared" si="51"/>
        <v>0</v>
      </c>
      <c r="L188" s="41">
        <v>7.0999999999999994E-2</v>
      </c>
      <c r="M188" s="37">
        <f t="shared" si="52"/>
        <v>0</v>
      </c>
      <c r="N188" s="37">
        <f t="shared" si="53"/>
        <v>0</v>
      </c>
      <c r="O188" s="63">
        <v>0.16</v>
      </c>
      <c r="P188" s="37">
        <f t="shared" si="54"/>
        <v>0</v>
      </c>
      <c r="Q188" s="37"/>
      <c r="R188" s="22">
        <f t="shared" si="40"/>
        <v>0</v>
      </c>
      <c r="S188" s="160">
        <v>168.99</v>
      </c>
    </row>
    <row r="189" spans="2:19" s="30" customFormat="1" ht="21" customHeight="1" x14ac:dyDescent="0.15">
      <c r="B189" s="19">
        <v>4607052653329</v>
      </c>
      <c r="C189" s="199"/>
      <c r="D189" s="63" t="s">
        <v>68</v>
      </c>
      <c r="E189" s="32" t="s">
        <v>1829</v>
      </c>
      <c r="F189" s="37">
        <v>123.56</v>
      </c>
      <c r="G189" s="27"/>
      <c r="H189" s="27">
        <v>45</v>
      </c>
      <c r="I189" s="27"/>
      <c r="J189" s="20"/>
      <c r="K189" s="27">
        <f t="shared" si="51"/>
        <v>0</v>
      </c>
      <c r="L189" s="41">
        <v>7.0999999999999994E-2</v>
      </c>
      <c r="M189" s="37">
        <f t="shared" si="52"/>
        <v>0</v>
      </c>
      <c r="N189" s="37">
        <f t="shared" si="53"/>
        <v>0</v>
      </c>
      <c r="O189" s="63">
        <v>0.187</v>
      </c>
      <c r="P189" s="37">
        <f t="shared" si="54"/>
        <v>0</v>
      </c>
      <c r="Q189" s="37"/>
      <c r="R189" s="22">
        <f t="shared" si="40"/>
        <v>0</v>
      </c>
      <c r="S189" s="160">
        <v>197.7</v>
      </c>
    </row>
    <row r="190" spans="2:19" ht="15.75" customHeight="1" x14ac:dyDescent="0.25">
      <c r="B190" s="31">
        <v>4607052653794</v>
      </c>
      <c r="C190" s="196"/>
      <c r="D190" s="63" t="s">
        <v>71</v>
      </c>
      <c r="E190" s="32" t="s">
        <v>1830</v>
      </c>
      <c r="F190" s="37">
        <v>124.29</v>
      </c>
      <c r="G190" s="27"/>
      <c r="H190" s="27">
        <v>80</v>
      </c>
      <c r="I190" s="27"/>
      <c r="J190" s="20"/>
      <c r="K190" s="27">
        <f t="shared" si="51"/>
        <v>0</v>
      </c>
      <c r="L190" s="41">
        <v>7.0999999999999994E-2</v>
      </c>
      <c r="M190" s="37">
        <f t="shared" si="52"/>
        <v>0</v>
      </c>
      <c r="N190" s="37">
        <f t="shared" si="53"/>
        <v>0</v>
      </c>
      <c r="O190" s="63">
        <v>0.113</v>
      </c>
      <c r="P190" s="37">
        <f t="shared" si="54"/>
        <v>0</v>
      </c>
      <c r="Q190" s="37"/>
      <c r="R190" s="22">
        <f t="shared" si="40"/>
        <v>0</v>
      </c>
      <c r="S190" s="160">
        <v>198.86</v>
      </c>
    </row>
    <row r="191" spans="2:19" ht="15.75" customHeight="1" x14ac:dyDescent="0.25">
      <c r="B191" s="19">
        <v>4607052653947</v>
      </c>
      <c r="C191" s="196"/>
      <c r="D191" s="63" t="s">
        <v>72</v>
      </c>
      <c r="E191" s="32" t="s">
        <v>1831</v>
      </c>
      <c r="F191" s="37">
        <v>146.78</v>
      </c>
      <c r="G191" s="27"/>
      <c r="H191" s="27">
        <v>55</v>
      </c>
      <c r="I191" s="27"/>
      <c r="J191" s="20"/>
      <c r="K191" s="27">
        <f t="shared" si="51"/>
        <v>0</v>
      </c>
      <c r="L191" s="41">
        <v>7.0999999999999994E-2</v>
      </c>
      <c r="M191" s="37">
        <f t="shared" si="52"/>
        <v>0</v>
      </c>
      <c r="N191" s="37">
        <f t="shared" si="53"/>
        <v>0</v>
      </c>
      <c r="O191" s="63">
        <v>0.13300000000000001</v>
      </c>
      <c r="P191" s="37">
        <f t="shared" si="54"/>
        <v>0</v>
      </c>
      <c r="Q191" s="37"/>
      <c r="R191" s="22">
        <f t="shared" si="40"/>
        <v>0</v>
      </c>
      <c r="S191" s="160">
        <v>234.85</v>
      </c>
    </row>
    <row r="192" spans="2:19" s="7" customFormat="1" ht="15.75" customHeight="1" x14ac:dyDescent="0.2">
      <c r="B192" s="19">
        <v>4607052681117</v>
      </c>
      <c r="C192" s="196"/>
      <c r="D192" s="36" t="s">
        <v>208</v>
      </c>
      <c r="E192" s="24" t="s">
        <v>1832</v>
      </c>
      <c r="F192" s="37">
        <v>158.19999999999999</v>
      </c>
      <c r="G192" s="19"/>
      <c r="H192" s="19">
        <v>45</v>
      </c>
      <c r="I192" s="19"/>
      <c r="J192" s="20"/>
      <c r="K192" s="19">
        <f t="shared" si="51"/>
        <v>0</v>
      </c>
      <c r="L192" s="38">
        <v>7.0999999999999994E-2</v>
      </c>
      <c r="M192" s="39">
        <f t="shared" si="52"/>
        <v>0</v>
      </c>
      <c r="N192" s="39">
        <f t="shared" si="53"/>
        <v>0</v>
      </c>
      <c r="O192" s="36">
        <v>0.156</v>
      </c>
      <c r="P192" s="39">
        <f t="shared" si="54"/>
        <v>0</v>
      </c>
      <c r="Q192" s="39"/>
      <c r="R192" s="22">
        <f t="shared" si="40"/>
        <v>0</v>
      </c>
      <c r="S192" s="160">
        <v>253.12</v>
      </c>
    </row>
    <row r="193" spans="2:19" s="7" customFormat="1" ht="15.75" customHeight="1" x14ac:dyDescent="0.2">
      <c r="B193" s="19">
        <v>4607052681124</v>
      </c>
      <c r="C193" s="196"/>
      <c r="D193" s="36" t="s">
        <v>209</v>
      </c>
      <c r="E193" s="24" t="s">
        <v>1833</v>
      </c>
      <c r="F193" s="37">
        <v>180.39</v>
      </c>
      <c r="G193" s="19"/>
      <c r="H193" s="19">
        <v>35</v>
      </c>
      <c r="I193" s="19"/>
      <c r="J193" s="20"/>
      <c r="K193" s="19">
        <f t="shared" si="51"/>
        <v>0</v>
      </c>
      <c r="L193" s="38">
        <v>7.0999999999999994E-2</v>
      </c>
      <c r="M193" s="39">
        <f t="shared" si="52"/>
        <v>0</v>
      </c>
      <c r="N193" s="39">
        <f t="shared" si="53"/>
        <v>0</v>
      </c>
      <c r="O193" s="36">
        <v>0.184</v>
      </c>
      <c r="P193" s="39">
        <f t="shared" si="54"/>
        <v>0</v>
      </c>
      <c r="Q193" s="39"/>
      <c r="R193" s="22">
        <f t="shared" si="40"/>
        <v>0</v>
      </c>
      <c r="S193" s="160">
        <v>288.62</v>
      </c>
    </row>
    <row r="194" spans="2:19" ht="22.5" customHeight="1" x14ac:dyDescent="0.25">
      <c r="B194" s="19">
        <v>4607052653534</v>
      </c>
      <c r="C194" s="199"/>
      <c r="D194" s="63" t="s">
        <v>60</v>
      </c>
      <c r="E194" s="32" t="s">
        <v>1834</v>
      </c>
      <c r="F194" s="37">
        <v>89.88</v>
      </c>
      <c r="G194" s="27"/>
      <c r="H194" s="27">
        <v>65</v>
      </c>
      <c r="I194" s="27"/>
      <c r="J194" s="20"/>
      <c r="K194" s="27">
        <f t="shared" si="51"/>
        <v>0</v>
      </c>
      <c r="L194" s="41">
        <v>7.0999999999999994E-2</v>
      </c>
      <c r="M194" s="37">
        <f t="shared" si="52"/>
        <v>0</v>
      </c>
      <c r="N194" s="37">
        <f t="shared" si="53"/>
        <v>0</v>
      </c>
      <c r="O194" s="63">
        <v>0.14000000000000001</v>
      </c>
      <c r="P194" s="37">
        <f t="shared" si="54"/>
        <v>0</v>
      </c>
      <c r="Q194" s="37"/>
      <c r="R194" s="22">
        <f t="shared" si="40"/>
        <v>0</v>
      </c>
      <c r="S194" s="160">
        <v>143.81</v>
      </c>
    </row>
    <row r="195" spans="2:19" ht="22.5" customHeight="1" x14ac:dyDescent="0.25">
      <c r="B195" s="19">
        <v>4607052653558</v>
      </c>
      <c r="C195" s="199"/>
      <c r="D195" s="63" t="s">
        <v>61</v>
      </c>
      <c r="E195" s="32" t="s">
        <v>1835</v>
      </c>
      <c r="F195" s="37">
        <v>97.64</v>
      </c>
      <c r="G195" s="27"/>
      <c r="H195" s="27">
        <v>55</v>
      </c>
      <c r="I195" s="27"/>
      <c r="J195" s="20"/>
      <c r="K195" s="27">
        <f t="shared" si="51"/>
        <v>0</v>
      </c>
      <c r="L195" s="41">
        <v>7.0999999999999994E-2</v>
      </c>
      <c r="M195" s="37">
        <f t="shared" si="52"/>
        <v>0</v>
      </c>
      <c r="N195" s="37">
        <f t="shared" si="53"/>
        <v>0</v>
      </c>
      <c r="O195" s="63">
        <v>0.156</v>
      </c>
      <c r="P195" s="37">
        <f t="shared" si="54"/>
        <v>0</v>
      </c>
      <c r="Q195" s="37"/>
      <c r="R195" s="22">
        <f t="shared" si="40"/>
        <v>0</v>
      </c>
      <c r="S195" s="160">
        <v>156.22</v>
      </c>
    </row>
    <row r="196" spans="2:19" ht="22.5" customHeight="1" x14ac:dyDescent="0.25">
      <c r="B196" s="31">
        <v>4607052653572</v>
      </c>
      <c r="C196" s="199"/>
      <c r="D196" s="63" t="s">
        <v>62</v>
      </c>
      <c r="E196" s="32" t="s">
        <v>1836</v>
      </c>
      <c r="F196" s="37">
        <v>118.27</v>
      </c>
      <c r="G196" s="27"/>
      <c r="H196" s="27">
        <v>45</v>
      </c>
      <c r="I196" s="27"/>
      <c r="J196" s="20"/>
      <c r="K196" s="27">
        <f t="shared" si="51"/>
        <v>0</v>
      </c>
      <c r="L196" s="41">
        <v>7.0999999999999994E-2</v>
      </c>
      <c r="M196" s="37">
        <f t="shared" si="52"/>
        <v>0</v>
      </c>
      <c r="N196" s="37">
        <f t="shared" si="53"/>
        <v>0</v>
      </c>
      <c r="O196" s="63">
        <v>0.192</v>
      </c>
      <c r="P196" s="37">
        <f t="shared" si="54"/>
        <v>0</v>
      </c>
      <c r="Q196" s="37"/>
      <c r="R196" s="22">
        <f t="shared" si="40"/>
        <v>0</v>
      </c>
      <c r="S196" s="160">
        <v>189.23</v>
      </c>
    </row>
    <row r="197" spans="2:19" ht="25.5" x14ac:dyDescent="0.25">
      <c r="B197" s="89"/>
      <c r="C197" s="89"/>
      <c r="D197" s="90"/>
      <c r="E197" s="91" t="s">
        <v>411</v>
      </c>
      <c r="F197" s="92"/>
      <c r="G197" s="92"/>
      <c r="H197" s="92"/>
      <c r="I197" s="92"/>
      <c r="J197" s="93"/>
      <c r="K197" s="89"/>
      <c r="L197" s="89"/>
      <c r="M197" s="89"/>
      <c r="N197" s="89"/>
      <c r="O197" s="89"/>
      <c r="P197" s="89"/>
      <c r="Q197" s="89"/>
      <c r="R197" s="22">
        <f t="shared" si="40"/>
        <v>0</v>
      </c>
      <c r="S197" s="92"/>
    </row>
    <row r="198" spans="2:19" ht="67.5" customHeight="1" x14ac:dyDescent="0.25">
      <c r="B198" s="27">
        <v>4607052657730</v>
      </c>
      <c r="C198" s="47"/>
      <c r="D198" s="63" t="s">
        <v>69</v>
      </c>
      <c r="E198" s="32" t="s">
        <v>1837</v>
      </c>
      <c r="F198" s="37">
        <v>148.51</v>
      </c>
      <c r="G198" s="27"/>
      <c r="H198" s="27">
        <v>20</v>
      </c>
      <c r="I198" s="27">
        <v>80</v>
      </c>
      <c r="J198" s="20"/>
      <c r="K198" s="27">
        <f>J198/(J198+0.00001)</f>
        <v>0</v>
      </c>
      <c r="L198" s="41">
        <v>7.0999999999999994E-2</v>
      </c>
      <c r="M198" s="37">
        <f>J198*F198</f>
        <v>0</v>
      </c>
      <c r="N198" s="37">
        <f>J198/H198</f>
        <v>0</v>
      </c>
      <c r="O198" s="63">
        <v>0.14399999999999999</v>
      </c>
      <c r="P198" s="37">
        <f>J198*O198</f>
        <v>0</v>
      </c>
      <c r="Q198" s="37"/>
      <c r="R198" s="22">
        <f t="shared" si="40"/>
        <v>0</v>
      </c>
      <c r="S198" s="160">
        <v>237.62</v>
      </c>
    </row>
    <row r="199" spans="2:19" ht="67.5" customHeight="1" x14ac:dyDescent="0.25">
      <c r="B199" s="27">
        <v>4607052657747</v>
      </c>
      <c r="C199" s="47"/>
      <c r="D199" s="63" t="s">
        <v>70</v>
      </c>
      <c r="E199" s="32" t="s">
        <v>1838</v>
      </c>
      <c r="F199" s="37">
        <v>148.6</v>
      </c>
      <c r="G199" s="27"/>
      <c r="H199" s="27">
        <v>20</v>
      </c>
      <c r="I199" s="27">
        <v>80</v>
      </c>
      <c r="J199" s="20"/>
      <c r="K199" s="27">
        <f>J199/(J199+0.00001)</f>
        <v>0</v>
      </c>
      <c r="L199" s="41">
        <v>7.0999999999999994E-2</v>
      </c>
      <c r="M199" s="37">
        <f>J199*F199</f>
        <v>0</v>
      </c>
      <c r="N199" s="37">
        <f>J199/H199</f>
        <v>0</v>
      </c>
      <c r="O199" s="63">
        <v>0.14099999999999999</v>
      </c>
      <c r="P199" s="37">
        <f>J199*O199</f>
        <v>0</v>
      </c>
      <c r="Q199" s="37"/>
      <c r="R199" s="22">
        <f t="shared" si="40"/>
        <v>0</v>
      </c>
      <c r="S199" s="160">
        <v>237.76</v>
      </c>
    </row>
    <row r="200" spans="2:19" ht="67.5" customHeight="1" x14ac:dyDescent="0.25">
      <c r="B200" s="27">
        <v>4607814103314</v>
      </c>
      <c r="C200" s="47"/>
      <c r="D200" s="63" t="s">
        <v>1460</v>
      </c>
      <c r="E200" s="32" t="s">
        <v>1839</v>
      </c>
      <c r="F200" s="37">
        <v>148.6</v>
      </c>
      <c r="G200" s="27"/>
      <c r="H200" s="27">
        <v>20</v>
      </c>
      <c r="I200" s="27">
        <v>80</v>
      </c>
      <c r="J200" s="20"/>
      <c r="K200" s="27">
        <f>J200/(J200+0.00001)</f>
        <v>0</v>
      </c>
      <c r="L200" s="41">
        <v>7.0999999999999994E-2</v>
      </c>
      <c r="M200" s="37">
        <f>J200*F200</f>
        <v>0</v>
      </c>
      <c r="N200" s="37">
        <f>J200/H200</f>
        <v>0</v>
      </c>
      <c r="O200" s="63">
        <v>0.13900000000000001</v>
      </c>
      <c r="P200" s="37">
        <f>J200*O200</f>
        <v>0</v>
      </c>
      <c r="Q200" s="37"/>
      <c r="R200" s="22">
        <f t="shared" si="40"/>
        <v>0</v>
      </c>
      <c r="S200" s="160">
        <v>237.76</v>
      </c>
    </row>
    <row r="201" spans="2:19" ht="21.75" customHeight="1" x14ac:dyDescent="0.25">
      <c r="B201" s="89"/>
      <c r="C201" s="89"/>
      <c r="D201" s="90"/>
      <c r="E201" s="110" t="s">
        <v>1840</v>
      </c>
      <c r="F201" s="92"/>
      <c r="G201" s="103"/>
      <c r="H201" s="103"/>
      <c r="I201" s="103"/>
      <c r="J201" s="104"/>
      <c r="K201" s="103"/>
      <c r="L201" s="111"/>
      <c r="M201" s="112"/>
      <c r="N201" s="112"/>
      <c r="O201" s="104"/>
      <c r="P201" s="112"/>
      <c r="Q201" s="112"/>
      <c r="R201" s="22">
        <f t="shared" si="40"/>
        <v>0</v>
      </c>
      <c r="S201" s="92"/>
    </row>
    <row r="202" spans="2:19" ht="68.25" customHeight="1" x14ac:dyDescent="0.25">
      <c r="B202" s="19">
        <v>4607052683982</v>
      </c>
      <c r="C202" s="47"/>
      <c r="D202" s="36" t="s">
        <v>502</v>
      </c>
      <c r="E202" s="49" t="s">
        <v>1841</v>
      </c>
      <c r="F202" s="37">
        <v>111.39</v>
      </c>
      <c r="G202" s="27"/>
      <c r="H202" s="48">
        <v>25</v>
      </c>
      <c r="I202" s="27">
        <v>50</v>
      </c>
      <c r="J202" s="20"/>
      <c r="K202" s="27">
        <f t="shared" ref="K202:K208" si="55">J202/(J202+0.00001)</f>
        <v>0</v>
      </c>
      <c r="L202" s="41">
        <v>7.0999999999999994E-2</v>
      </c>
      <c r="M202" s="37">
        <f t="shared" ref="M202:M208" si="56">J202*F202</f>
        <v>0</v>
      </c>
      <c r="N202" s="37">
        <f t="shared" ref="N202:N208" si="57">J202/H202</f>
        <v>0</v>
      </c>
      <c r="O202" s="41">
        <v>0.13800000000000001</v>
      </c>
      <c r="P202" s="37">
        <f t="shared" ref="P202:P208" si="58">J202*O202</f>
        <v>0</v>
      </c>
      <c r="Q202" s="37"/>
      <c r="R202" s="22">
        <f t="shared" si="40"/>
        <v>0</v>
      </c>
      <c r="S202" s="160">
        <v>178.22</v>
      </c>
    </row>
    <row r="203" spans="2:19" ht="68.25" customHeight="1" x14ac:dyDescent="0.25">
      <c r="B203" s="16">
        <v>4607052683999</v>
      </c>
      <c r="C203" s="47"/>
      <c r="D203" s="157" t="s">
        <v>503</v>
      </c>
      <c r="E203" s="35" t="s">
        <v>1847</v>
      </c>
      <c r="F203" s="37">
        <v>108.14</v>
      </c>
      <c r="G203" s="27"/>
      <c r="H203" s="48">
        <v>25</v>
      </c>
      <c r="I203" s="27">
        <v>50</v>
      </c>
      <c r="J203" s="20"/>
      <c r="K203" s="27">
        <f t="shared" si="55"/>
        <v>0</v>
      </c>
      <c r="L203" s="41">
        <v>7.0999999999999994E-2</v>
      </c>
      <c r="M203" s="37">
        <f t="shared" si="56"/>
        <v>0</v>
      </c>
      <c r="N203" s="37">
        <f t="shared" si="57"/>
        <v>0</v>
      </c>
      <c r="O203" s="41">
        <v>0.13900000000000001</v>
      </c>
      <c r="P203" s="37">
        <f t="shared" si="58"/>
        <v>0</v>
      </c>
      <c r="Q203" s="37"/>
      <c r="R203" s="22">
        <f t="shared" si="40"/>
        <v>0</v>
      </c>
      <c r="S203" s="160">
        <v>173.02</v>
      </c>
    </row>
    <row r="204" spans="2:19" ht="68.25" customHeight="1" x14ac:dyDescent="0.25">
      <c r="B204" s="16">
        <v>4607052684002</v>
      </c>
      <c r="C204" s="47"/>
      <c r="D204" s="157" t="s">
        <v>504</v>
      </c>
      <c r="E204" s="35" t="s">
        <v>1846</v>
      </c>
      <c r="F204" s="37">
        <v>108.14</v>
      </c>
      <c r="G204" s="27"/>
      <c r="H204" s="48">
        <v>25</v>
      </c>
      <c r="I204" s="27">
        <v>50</v>
      </c>
      <c r="J204" s="20"/>
      <c r="K204" s="27">
        <f t="shared" si="55"/>
        <v>0</v>
      </c>
      <c r="L204" s="41">
        <v>7.0999999999999994E-2</v>
      </c>
      <c r="M204" s="37">
        <f t="shared" si="56"/>
        <v>0</v>
      </c>
      <c r="N204" s="37">
        <f t="shared" si="57"/>
        <v>0</v>
      </c>
      <c r="O204" s="41">
        <v>0.13700000000000001</v>
      </c>
      <c r="P204" s="37">
        <f t="shared" si="58"/>
        <v>0</v>
      </c>
      <c r="Q204" s="37"/>
      <c r="R204" s="22">
        <f t="shared" si="40"/>
        <v>0</v>
      </c>
      <c r="S204" s="160">
        <v>173.02</v>
      </c>
    </row>
    <row r="205" spans="2:19" ht="68.25" customHeight="1" x14ac:dyDescent="0.25">
      <c r="B205" s="16">
        <v>4607052684019</v>
      </c>
      <c r="C205" s="47"/>
      <c r="D205" s="157" t="s">
        <v>505</v>
      </c>
      <c r="E205" s="35" t="s">
        <v>1845</v>
      </c>
      <c r="F205" s="37">
        <v>111.39</v>
      </c>
      <c r="G205" s="27"/>
      <c r="H205" s="48">
        <v>25</v>
      </c>
      <c r="I205" s="27">
        <v>50</v>
      </c>
      <c r="J205" s="20"/>
      <c r="K205" s="27">
        <f t="shared" si="55"/>
        <v>0</v>
      </c>
      <c r="L205" s="41">
        <v>7.0999999999999994E-2</v>
      </c>
      <c r="M205" s="37">
        <f t="shared" si="56"/>
        <v>0</v>
      </c>
      <c r="N205" s="37">
        <f t="shared" si="57"/>
        <v>0</v>
      </c>
      <c r="O205" s="41">
        <v>0.13900000000000001</v>
      </c>
      <c r="P205" s="37">
        <f t="shared" si="58"/>
        <v>0</v>
      </c>
      <c r="Q205" s="37"/>
      <c r="R205" s="22">
        <f t="shared" si="40"/>
        <v>0</v>
      </c>
      <c r="S205" s="160">
        <v>178.22</v>
      </c>
    </row>
    <row r="206" spans="2:19" ht="68.25" customHeight="1" x14ac:dyDescent="0.25">
      <c r="B206" s="19">
        <v>4607052684026</v>
      </c>
      <c r="C206" s="47"/>
      <c r="D206" s="36" t="s">
        <v>506</v>
      </c>
      <c r="E206" s="35" t="s">
        <v>1844</v>
      </c>
      <c r="F206" s="37">
        <v>108.14</v>
      </c>
      <c r="G206" s="27"/>
      <c r="H206" s="48">
        <v>25</v>
      </c>
      <c r="I206" s="27">
        <v>50</v>
      </c>
      <c r="J206" s="20"/>
      <c r="K206" s="27">
        <f t="shared" si="55"/>
        <v>0</v>
      </c>
      <c r="L206" s="41">
        <v>7.0999999999999994E-2</v>
      </c>
      <c r="M206" s="37">
        <f t="shared" si="56"/>
        <v>0</v>
      </c>
      <c r="N206" s="37">
        <f t="shared" si="57"/>
        <v>0</v>
      </c>
      <c r="O206" s="41">
        <v>0.13800000000000001</v>
      </c>
      <c r="P206" s="37">
        <f t="shared" si="58"/>
        <v>0</v>
      </c>
      <c r="Q206" s="37"/>
      <c r="R206" s="22">
        <f t="shared" si="40"/>
        <v>0</v>
      </c>
      <c r="S206" s="160">
        <v>173.02</v>
      </c>
    </row>
    <row r="207" spans="2:19" ht="68.25" customHeight="1" x14ac:dyDescent="0.25">
      <c r="B207" s="27">
        <v>4607814101556</v>
      </c>
      <c r="C207" s="47"/>
      <c r="D207" s="63" t="s">
        <v>1016</v>
      </c>
      <c r="E207" s="35" t="s">
        <v>1842</v>
      </c>
      <c r="F207" s="37">
        <v>151.38999999999999</v>
      </c>
      <c r="G207" s="27"/>
      <c r="H207" s="48">
        <v>25</v>
      </c>
      <c r="I207" s="27">
        <v>50</v>
      </c>
      <c r="J207" s="20"/>
      <c r="K207" s="27">
        <f t="shared" si="55"/>
        <v>0</v>
      </c>
      <c r="L207" s="41">
        <v>7.0999999999999994E-2</v>
      </c>
      <c r="M207" s="37">
        <f t="shared" si="56"/>
        <v>0</v>
      </c>
      <c r="N207" s="37">
        <f t="shared" si="57"/>
        <v>0</v>
      </c>
      <c r="O207" s="41">
        <v>0.13800000000000001</v>
      </c>
      <c r="P207" s="37">
        <f t="shared" si="58"/>
        <v>0</v>
      </c>
      <c r="Q207" s="37"/>
      <c r="R207" s="22">
        <f t="shared" si="40"/>
        <v>0</v>
      </c>
      <c r="S207" s="160">
        <v>242.22</v>
      </c>
    </row>
    <row r="208" spans="2:19" ht="68.25" customHeight="1" x14ac:dyDescent="0.25">
      <c r="B208" s="27">
        <v>4607814102348</v>
      </c>
      <c r="C208" s="47"/>
      <c r="D208" s="63" t="s">
        <v>1017</v>
      </c>
      <c r="E208" s="35" t="s">
        <v>1843</v>
      </c>
      <c r="F208" s="37">
        <v>259.52999999999997</v>
      </c>
      <c r="G208" s="27"/>
      <c r="H208" s="48">
        <v>20</v>
      </c>
      <c r="I208" s="27">
        <v>40</v>
      </c>
      <c r="J208" s="20"/>
      <c r="K208" s="27">
        <f t="shared" si="55"/>
        <v>0</v>
      </c>
      <c r="L208" s="41">
        <v>7.0999999999999994E-2</v>
      </c>
      <c r="M208" s="37">
        <f t="shared" si="56"/>
        <v>0</v>
      </c>
      <c r="N208" s="37">
        <f t="shared" si="57"/>
        <v>0</v>
      </c>
      <c r="O208" s="41">
        <v>0.14000000000000001</v>
      </c>
      <c r="P208" s="37">
        <f t="shared" si="58"/>
        <v>0</v>
      </c>
      <c r="Q208" s="37"/>
      <c r="R208" s="22">
        <f t="shared" si="40"/>
        <v>0</v>
      </c>
      <c r="S208" s="160">
        <v>415.25</v>
      </c>
    </row>
    <row r="209" spans="2:19" ht="25.5" x14ac:dyDescent="0.25">
      <c r="B209" s="89"/>
      <c r="C209" s="89"/>
      <c r="D209" s="90"/>
      <c r="E209" s="110" t="s">
        <v>529</v>
      </c>
      <c r="F209" s="92"/>
      <c r="G209" s="92"/>
      <c r="H209" s="92"/>
      <c r="I209" s="92"/>
      <c r="J209" s="93"/>
      <c r="K209" s="89"/>
      <c r="L209" s="89"/>
      <c r="M209" s="89"/>
      <c r="N209" s="89"/>
      <c r="O209" s="89"/>
      <c r="P209" s="89"/>
      <c r="Q209" s="89"/>
      <c r="R209" s="22">
        <f t="shared" si="40"/>
        <v>0</v>
      </c>
      <c r="S209" s="92"/>
    </row>
    <row r="210" spans="2:19" ht="74.25" customHeight="1" x14ac:dyDescent="0.25">
      <c r="B210" s="19">
        <v>4607052684309</v>
      </c>
      <c r="C210" s="47"/>
      <c r="D210" s="36" t="s">
        <v>528</v>
      </c>
      <c r="E210" s="24" t="s">
        <v>1860</v>
      </c>
      <c r="F210" s="50">
        <v>67.22</v>
      </c>
      <c r="G210" s="19"/>
      <c r="H210" s="27">
        <v>65</v>
      </c>
      <c r="I210" s="19">
        <v>130</v>
      </c>
      <c r="J210" s="20"/>
      <c r="K210" s="19">
        <f>J210/(J210+0.00001)</f>
        <v>0</v>
      </c>
      <c r="L210" s="38">
        <v>2.5000000000000001E-2</v>
      </c>
      <c r="M210" s="39">
        <f>J210*F210</f>
        <v>0</v>
      </c>
      <c r="N210" s="39">
        <f>J210/H210</f>
        <v>0</v>
      </c>
      <c r="O210" s="38">
        <v>0.126</v>
      </c>
      <c r="P210" s="39">
        <f>J210*O210</f>
        <v>0</v>
      </c>
      <c r="Q210" s="39"/>
      <c r="R210" s="22">
        <f t="shared" si="40"/>
        <v>0</v>
      </c>
      <c r="S210" s="160">
        <v>107.55</v>
      </c>
    </row>
    <row r="211" spans="2:19" ht="25.5" x14ac:dyDescent="0.25">
      <c r="B211" s="89"/>
      <c r="C211" s="89"/>
      <c r="D211" s="90"/>
      <c r="E211" s="91" t="s">
        <v>1018</v>
      </c>
      <c r="F211" s="92"/>
      <c r="G211" s="92"/>
      <c r="H211" s="92"/>
      <c r="I211" s="92"/>
      <c r="J211" s="93"/>
      <c r="K211" s="89"/>
      <c r="L211" s="89"/>
      <c r="M211" s="89"/>
      <c r="N211" s="89"/>
      <c r="O211" s="89"/>
      <c r="P211" s="89"/>
      <c r="Q211" s="89"/>
      <c r="R211" s="22">
        <f t="shared" si="40"/>
        <v>0</v>
      </c>
      <c r="S211" s="92"/>
    </row>
    <row r="212" spans="2:19" s="3" customFormat="1" ht="42" customHeight="1" x14ac:dyDescent="0.2">
      <c r="B212" s="27">
        <v>4607814102362</v>
      </c>
      <c r="C212" s="47"/>
      <c r="D212" s="63" t="s">
        <v>1019</v>
      </c>
      <c r="E212" s="32" t="s">
        <v>1861</v>
      </c>
      <c r="F212" s="37">
        <v>191.55</v>
      </c>
      <c r="G212" s="27"/>
      <c r="H212" s="27">
        <v>50</v>
      </c>
      <c r="I212" s="27">
        <v>250</v>
      </c>
      <c r="J212" s="20"/>
      <c r="K212" s="27">
        <f t="shared" ref="K212:K213" si="59">J212/(J212+0.00001)</f>
        <v>0</v>
      </c>
      <c r="L212" s="41">
        <v>7.0999999999999994E-2</v>
      </c>
      <c r="M212" s="37">
        <f>J212*F212</f>
        <v>0</v>
      </c>
      <c r="N212" s="37">
        <f>J212/H212</f>
        <v>0</v>
      </c>
      <c r="O212" s="63">
        <v>1.4999999999999999E-2</v>
      </c>
      <c r="P212" s="37">
        <f>J212*O212</f>
        <v>0</v>
      </c>
      <c r="Q212" s="37"/>
      <c r="R212" s="22">
        <f t="shared" si="40"/>
        <v>0</v>
      </c>
      <c r="S212" s="160">
        <v>306.48</v>
      </c>
    </row>
    <row r="213" spans="2:19" s="3" customFormat="1" ht="27.75" customHeight="1" x14ac:dyDescent="0.2">
      <c r="B213" s="27">
        <v>4607814101525</v>
      </c>
      <c r="C213" s="217"/>
      <c r="D213" s="63" t="s">
        <v>1020</v>
      </c>
      <c r="E213" s="32" t="s">
        <v>1862</v>
      </c>
      <c r="F213" s="37">
        <v>68.099999999999994</v>
      </c>
      <c r="G213" s="27">
        <v>2</v>
      </c>
      <c r="H213" s="27">
        <v>50</v>
      </c>
      <c r="I213" s="27">
        <v>250</v>
      </c>
      <c r="J213" s="20"/>
      <c r="K213" s="27">
        <f t="shared" si="59"/>
        <v>0</v>
      </c>
      <c r="L213" s="41">
        <v>7.0999999999999994E-2</v>
      </c>
      <c r="M213" s="37">
        <f>J213*F213</f>
        <v>0</v>
      </c>
      <c r="N213" s="37">
        <f>J213/H213</f>
        <v>0</v>
      </c>
      <c r="O213" s="63">
        <v>1.7000000000000001E-2</v>
      </c>
      <c r="P213" s="37">
        <f>J213*O213</f>
        <v>0</v>
      </c>
      <c r="Q213" s="37"/>
      <c r="R213" s="22">
        <f t="shared" si="40"/>
        <v>0</v>
      </c>
      <c r="S213" s="160">
        <v>108.96</v>
      </c>
    </row>
    <row r="214" spans="2:19" s="3" customFormat="1" ht="27.75" customHeight="1" x14ac:dyDescent="0.2">
      <c r="B214" s="27">
        <v>4607814101532</v>
      </c>
      <c r="C214" s="217"/>
      <c r="D214" s="63" t="s">
        <v>1021</v>
      </c>
      <c r="E214" s="32" t="s">
        <v>1863</v>
      </c>
      <c r="F214" s="37">
        <v>79.930000000000007</v>
      </c>
      <c r="G214" s="27">
        <v>2</v>
      </c>
      <c r="H214" s="27">
        <v>40</v>
      </c>
      <c r="I214" s="27">
        <v>200</v>
      </c>
      <c r="J214" s="20"/>
      <c r="K214" s="27">
        <f t="shared" ref="K214" si="60">J214/(J214+0.00001)</f>
        <v>0</v>
      </c>
      <c r="L214" s="41">
        <v>7.0999999999999994E-2</v>
      </c>
      <c r="M214" s="37">
        <f>J214*F214</f>
        <v>0</v>
      </c>
      <c r="N214" s="37">
        <f>J214/H214</f>
        <v>0</v>
      </c>
      <c r="O214" s="63">
        <v>2.7E-2</v>
      </c>
      <c r="P214" s="37">
        <f>J214*O214</f>
        <v>0</v>
      </c>
      <c r="Q214" s="37"/>
      <c r="R214" s="22">
        <f t="shared" si="40"/>
        <v>0</v>
      </c>
      <c r="S214" s="160">
        <v>127.89</v>
      </c>
    </row>
    <row r="215" spans="2:19" s="3" customFormat="1" ht="27.75" customHeight="1" x14ac:dyDescent="0.2">
      <c r="B215" s="27">
        <v>4607814101549</v>
      </c>
      <c r="C215" s="217"/>
      <c r="D215" s="63" t="s">
        <v>1022</v>
      </c>
      <c r="E215" s="32" t="s">
        <v>1864</v>
      </c>
      <c r="F215" s="37">
        <v>96.45</v>
      </c>
      <c r="G215" s="27">
        <v>2</v>
      </c>
      <c r="H215" s="27">
        <v>30</v>
      </c>
      <c r="I215" s="27">
        <v>150</v>
      </c>
      <c r="J215" s="20"/>
      <c r="K215" s="27">
        <f t="shared" ref="K215" si="61">J215/(J215+0.00001)</f>
        <v>0</v>
      </c>
      <c r="L215" s="41">
        <v>7.0999999999999994E-2</v>
      </c>
      <c r="M215" s="37">
        <f>J215*F215</f>
        <v>0</v>
      </c>
      <c r="N215" s="37">
        <f>J215/H215</f>
        <v>0</v>
      </c>
      <c r="O215" s="63">
        <v>3.6999999999999998E-2</v>
      </c>
      <c r="P215" s="37">
        <f>J215*O215</f>
        <v>0</v>
      </c>
      <c r="Q215" s="37"/>
      <c r="R215" s="22">
        <f t="shared" si="40"/>
        <v>0</v>
      </c>
      <c r="S215" s="160">
        <v>154.32</v>
      </c>
    </row>
    <row r="216" spans="2:19" ht="25.5" x14ac:dyDescent="0.25">
      <c r="B216" s="89"/>
      <c r="C216" s="89"/>
      <c r="D216" s="90"/>
      <c r="E216" s="91" t="s">
        <v>427</v>
      </c>
      <c r="F216" s="92"/>
      <c r="G216" s="92"/>
      <c r="H216" s="92"/>
      <c r="I216" s="92"/>
      <c r="J216" s="93"/>
      <c r="K216" s="89"/>
      <c r="L216" s="89"/>
      <c r="M216" s="89"/>
      <c r="N216" s="89"/>
      <c r="O216" s="89"/>
      <c r="P216" s="89"/>
      <c r="Q216" s="89"/>
      <c r="R216" s="22">
        <f t="shared" si="40"/>
        <v>0</v>
      </c>
      <c r="S216" s="92"/>
    </row>
    <row r="217" spans="2:19" s="3" customFormat="1" ht="34.5" customHeight="1" x14ac:dyDescent="0.2">
      <c r="B217" s="27">
        <v>4607052661171</v>
      </c>
      <c r="C217" s="47"/>
      <c r="D217" s="63" t="s">
        <v>129</v>
      </c>
      <c r="E217" s="32" t="s">
        <v>1865</v>
      </c>
      <c r="F217" s="37">
        <v>30.42</v>
      </c>
      <c r="G217" s="27"/>
      <c r="H217" s="27">
        <v>50</v>
      </c>
      <c r="I217" s="27">
        <v>250</v>
      </c>
      <c r="J217" s="20"/>
      <c r="K217" s="27">
        <f t="shared" ref="K217:K229" si="62">J217/(J217+0.00001)</f>
        <v>0</v>
      </c>
      <c r="L217" s="41">
        <v>2.5000000000000001E-2</v>
      </c>
      <c r="M217" s="37">
        <f t="shared" ref="M217:M248" si="63">J217*F217</f>
        <v>0</v>
      </c>
      <c r="N217" s="37">
        <f t="shared" ref="N217:N248" si="64">J217/H217</f>
        <v>0</v>
      </c>
      <c r="O217" s="63">
        <v>1.4E-2</v>
      </c>
      <c r="P217" s="37">
        <f t="shared" ref="P217:P248" si="65">J217*O217</f>
        <v>0</v>
      </c>
      <c r="Q217" s="37"/>
      <c r="R217" s="22">
        <f t="shared" si="40"/>
        <v>0</v>
      </c>
      <c r="S217" s="160">
        <v>48.67</v>
      </c>
    </row>
    <row r="218" spans="2:19" s="3" customFormat="1" ht="15.6" customHeight="1" x14ac:dyDescent="0.2">
      <c r="B218" s="19">
        <v>4607052654388</v>
      </c>
      <c r="C218" s="217"/>
      <c r="D218" s="36" t="s">
        <v>33</v>
      </c>
      <c r="E218" s="24" t="s">
        <v>1869</v>
      </c>
      <c r="F218" s="37">
        <v>38.54</v>
      </c>
      <c r="G218" s="19">
        <v>2</v>
      </c>
      <c r="H218" s="27">
        <v>50</v>
      </c>
      <c r="I218" s="27">
        <v>250</v>
      </c>
      <c r="J218" s="20"/>
      <c r="K218" s="19">
        <f t="shared" si="62"/>
        <v>0</v>
      </c>
      <c r="L218" s="38">
        <v>2.5000000000000001E-2</v>
      </c>
      <c r="M218" s="39">
        <f t="shared" si="63"/>
        <v>0</v>
      </c>
      <c r="N218" s="39">
        <f t="shared" si="64"/>
        <v>0</v>
      </c>
      <c r="O218" s="36">
        <v>1.7000000000000001E-2</v>
      </c>
      <c r="P218" s="39">
        <f t="shared" si="65"/>
        <v>0</v>
      </c>
      <c r="Q218" s="39"/>
      <c r="R218" s="22">
        <f t="shared" si="40"/>
        <v>0</v>
      </c>
      <c r="S218" s="160">
        <v>61.66</v>
      </c>
    </row>
    <row r="219" spans="2:19" s="3" customFormat="1" ht="15.6" customHeight="1" x14ac:dyDescent="0.2">
      <c r="B219" s="19">
        <v>4607052654401</v>
      </c>
      <c r="C219" s="217"/>
      <c r="D219" s="36" t="s">
        <v>34</v>
      </c>
      <c r="E219" s="24" t="s">
        <v>1870</v>
      </c>
      <c r="F219" s="37">
        <v>42.58</v>
      </c>
      <c r="G219" s="19">
        <v>2</v>
      </c>
      <c r="H219" s="27">
        <v>50</v>
      </c>
      <c r="I219" s="27">
        <v>250</v>
      </c>
      <c r="J219" s="20"/>
      <c r="K219" s="19">
        <f t="shared" si="62"/>
        <v>0</v>
      </c>
      <c r="L219" s="38">
        <v>2.5000000000000001E-2</v>
      </c>
      <c r="M219" s="39">
        <f t="shared" si="63"/>
        <v>0</v>
      </c>
      <c r="N219" s="39">
        <f t="shared" si="64"/>
        <v>0</v>
      </c>
      <c r="O219" s="36">
        <v>0.02</v>
      </c>
      <c r="P219" s="39">
        <f t="shared" si="65"/>
        <v>0</v>
      </c>
      <c r="Q219" s="39"/>
      <c r="R219" s="22">
        <f t="shared" si="40"/>
        <v>0</v>
      </c>
      <c r="S219" s="160">
        <v>68.13</v>
      </c>
    </row>
    <row r="220" spans="2:19" s="3" customFormat="1" ht="15.6" customHeight="1" x14ac:dyDescent="0.2">
      <c r="B220" s="19">
        <v>4607052654425</v>
      </c>
      <c r="C220" s="217"/>
      <c r="D220" s="36" t="s">
        <v>35</v>
      </c>
      <c r="E220" s="24" t="s">
        <v>1871</v>
      </c>
      <c r="F220" s="37">
        <v>58.8</v>
      </c>
      <c r="G220" s="19">
        <v>2</v>
      </c>
      <c r="H220" s="27">
        <v>50</v>
      </c>
      <c r="I220" s="27">
        <v>250</v>
      </c>
      <c r="J220" s="20"/>
      <c r="K220" s="19">
        <f t="shared" si="62"/>
        <v>0</v>
      </c>
      <c r="L220" s="38">
        <v>2.5000000000000001E-2</v>
      </c>
      <c r="M220" s="39">
        <f t="shared" si="63"/>
        <v>0</v>
      </c>
      <c r="N220" s="39">
        <f t="shared" si="64"/>
        <v>0</v>
      </c>
      <c r="O220" s="36">
        <v>2.7E-2</v>
      </c>
      <c r="P220" s="39">
        <f t="shared" si="65"/>
        <v>0</v>
      </c>
      <c r="Q220" s="39"/>
      <c r="R220" s="22">
        <f t="shared" si="40"/>
        <v>0</v>
      </c>
      <c r="S220" s="160">
        <v>94.08</v>
      </c>
    </row>
    <row r="221" spans="2:19" s="3" customFormat="1" ht="15.6" customHeight="1" x14ac:dyDescent="0.2">
      <c r="B221" s="19">
        <v>4607052654449</v>
      </c>
      <c r="C221" s="217"/>
      <c r="D221" s="36" t="s">
        <v>36</v>
      </c>
      <c r="E221" s="24" t="s">
        <v>1872</v>
      </c>
      <c r="F221" s="37">
        <v>70.95</v>
      </c>
      <c r="G221" s="19">
        <v>2</v>
      </c>
      <c r="H221" s="27">
        <v>30</v>
      </c>
      <c r="I221" s="27">
        <v>150</v>
      </c>
      <c r="J221" s="20"/>
      <c r="K221" s="19">
        <f t="shared" si="62"/>
        <v>0</v>
      </c>
      <c r="L221" s="38">
        <v>2.5000000000000001E-2</v>
      </c>
      <c r="M221" s="39">
        <f t="shared" si="63"/>
        <v>0</v>
      </c>
      <c r="N221" s="39">
        <f t="shared" si="64"/>
        <v>0</v>
      </c>
      <c r="O221" s="36">
        <v>3.7999999999999999E-2</v>
      </c>
      <c r="P221" s="39">
        <f t="shared" si="65"/>
        <v>0</v>
      </c>
      <c r="Q221" s="39"/>
      <c r="R221" s="22">
        <f t="shared" si="40"/>
        <v>0</v>
      </c>
      <c r="S221" s="160">
        <v>113.52</v>
      </c>
    </row>
    <row r="222" spans="2:19" s="3" customFormat="1" ht="18.75" customHeight="1" x14ac:dyDescent="0.2">
      <c r="B222" s="31">
        <v>4607052680615</v>
      </c>
      <c r="C222" s="196"/>
      <c r="D222" s="36" t="s">
        <v>178</v>
      </c>
      <c r="E222" s="24" t="s">
        <v>1866</v>
      </c>
      <c r="F222" s="37">
        <v>52.16</v>
      </c>
      <c r="G222" s="19"/>
      <c r="H222" s="27">
        <v>40</v>
      </c>
      <c r="I222" s="27">
        <v>200</v>
      </c>
      <c r="J222" s="20"/>
      <c r="K222" s="19">
        <f t="shared" si="62"/>
        <v>0</v>
      </c>
      <c r="L222" s="38">
        <v>2.5000000000000001E-2</v>
      </c>
      <c r="M222" s="39">
        <f t="shared" si="63"/>
        <v>0</v>
      </c>
      <c r="N222" s="39">
        <f t="shared" si="64"/>
        <v>0</v>
      </c>
      <c r="O222" s="36">
        <v>6.3E-2</v>
      </c>
      <c r="P222" s="39">
        <f t="shared" si="65"/>
        <v>0</v>
      </c>
      <c r="Q222" s="39"/>
      <c r="R222" s="22">
        <f t="shared" si="40"/>
        <v>0</v>
      </c>
      <c r="S222" s="160">
        <v>83.46</v>
      </c>
    </row>
    <row r="223" spans="2:19" s="3" customFormat="1" ht="16.5" customHeight="1" x14ac:dyDescent="0.2">
      <c r="B223" s="19">
        <v>4607052680622</v>
      </c>
      <c r="C223" s="196"/>
      <c r="D223" s="36" t="s">
        <v>179</v>
      </c>
      <c r="E223" s="24" t="s">
        <v>1867</v>
      </c>
      <c r="F223" s="37">
        <v>69.94</v>
      </c>
      <c r="G223" s="19"/>
      <c r="H223" s="27">
        <v>30</v>
      </c>
      <c r="I223" s="19">
        <v>150</v>
      </c>
      <c r="J223" s="20"/>
      <c r="K223" s="19">
        <f t="shared" si="62"/>
        <v>0</v>
      </c>
      <c r="L223" s="38">
        <v>2.5000000000000001E-2</v>
      </c>
      <c r="M223" s="39">
        <f t="shared" si="63"/>
        <v>0</v>
      </c>
      <c r="N223" s="39">
        <f t="shared" si="64"/>
        <v>0</v>
      </c>
      <c r="O223" s="36">
        <v>8.3000000000000004E-2</v>
      </c>
      <c r="P223" s="39">
        <f t="shared" si="65"/>
        <v>0</v>
      </c>
      <c r="Q223" s="39"/>
      <c r="R223" s="22">
        <f t="shared" si="40"/>
        <v>0</v>
      </c>
      <c r="S223" s="160">
        <v>111.9</v>
      </c>
    </row>
    <row r="224" spans="2:19" s="3" customFormat="1" ht="19.5" customHeight="1" x14ac:dyDescent="0.2">
      <c r="B224" s="31">
        <v>4607052680639</v>
      </c>
      <c r="C224" s="196"/>
      <c r="D224" s="36" t="s">
        <v>180</v>
      </c>
      <c r="E224" s="24" t="s">
        <v>1868</v>
      </c>
      <c r="F224" s="37">
        <v>84.16</v>
      </c>
      <c r="G224" s="19"/>
      <c r="H224" s="27">
        <v>30</v>
      </c>
      <c r="I224" s="27">
        <v>60</v>
      </c>
      <c r="J224" s="20"/>
      <c r="K224" s="19">
        <f t="shared" si="62"/>
        <v>0</v>
      </c>
      <c r="L224" s="38">
        <v>2.5000000000000001E-2</v>
      </c>
      <c r="M224" s="39">
        <f t="shared" si="63"/>
        <v>0</v>
      </c>
      <c r="N224" s="39">
        <f t="shared" si="64"/>
        <v>0</v>
      </c>
      <c r="O224" s="36">
        <v>0.11700000000000001</v>
      </c>
      <c r="P224" s="39">
        <f t="shared" si="65"/>
        <v>0</v>
      </c>
      <c r="Q224" s="39"/>
      <c r="R224" s="22">
        <f t="shared" si="40"/>
        <v>0</v>
      </c>
      <c r="S224" s="160">
        <v>134.66</v>
      </c>
    </row>
    <row r="225" spans="2:19" ht="67.5" customHeight="1" x14ac:dyDescent="0.25">
      <c r="B225" s="19">
        <v>4607052684033</v>
      </c>
      <c r="C225" s="47"/>
      <c r="D225" s="36" t="s">
        <v>497</v>
      </c>
      <c r="E225" s="49" t="s">
        <v>1873</v>
      </c>
      <c r="F225" s="37">
        <v>78.52</v>
      </c>
      <c r="G225" s="19"/>
      <c r="H225" s="27">
        <v>30</v>
      </c>
      <c r="I225" s="27">
        <v>60</v>
      </c>
      <c r="J225" s="20"/>
      <c r="K225" s="19">
        <f t="shared" ref="K225" si="66">J225/(J225+0.00001)</f>
        <v>0</v>
      </c>
      <c r="L225" s="38">
        <v>2.5000000000000001E-2</v>
      </c>
      <c r="M225" s="39">
        <f t="shared" si="63"/>
        <v>0</v>
      </c>
      <c r="N225" s="39">
        <f t="shared" si="64"/>
        <v>0</v>
      </c>
      <c r="O225" s="63">
        <v>0.113</v>
      </c>
      <c r="P225" s="39">
        <f t="shared" si="65"/>
        <v>0</v>
      </c>
      <c r="Q225" s="39"/>
      <c r="R225" s="22">
        <f t="shared" si="40"/>
        <v>0</v>
      </c>
      <c r="S225" s="160">
        <v>125.63</v>
      </c>
    </row>
    <row r="226" spans="2:19" s="3" customFormat="1" ht="28.5" customHeight="1" x14ac:dyDescent="0.2">
      <c r="B226" s="19">
        <v>4607052650380</v>
      </c>
      <c r="C226" s="217"/>
      <c r="D226" s="36" t="s">
        <v>109</v>
      </c>
      <c r="E226" s="49" t="s">
        <v>1874</v>
      </c>
      <c r="F226" s="37">
        <v>91.26</v>
      </c>
      <c r="G226" s="19"/>
      <c r="H226" s="27">
        <v>30</v>
      </c>
      <c r="I226" s="27">
        <v>150</v>
      </c>
      <c r="J226" s="20"/>
      <c r="K226" s="19">
        <f t="shared" si="62"/>
        <v>0</v>
      </c>
      <c r="L226" s="38">
        <v>2.5000000000000001E-2</v>
      </c>
      <c r="M226" s="39">
        <f t="shared" si="63"/>
        <v>0</v>
      </c>
      <c r="N226" s="39">
        <f t="shared" si="64"/>
        <v>0</v>
      </c>
      <c r="O226" s="36">
        <v>7.1999999999999995E-2</v>
      </c>
      <c r="P226" s="39">
        <f t="shared" si="65"/>
        <v>0</v>
      </c>
      <c r="Q226" s="39"/>
      <c r="R226" s="22">
        <f t="shared" si="40"/>
        <v>0</v>
      </c>
      <c r="S226" s="160">
        <v>146.02000000000001</v>
      </c>
    </row>
    <row r="227" spans="2:19" s="34" customFormat="1" ht="28.5" customHeight="1" x14ac:dyDescent="0.3">
      <c r="B227" s="19">
        <v>4607052650397</v>
      </c>
      <c r="C227" s="217"/>
      <c r="D227" s="36" t="s">
        <v>110</v>
      </c>
      <c r="E227" s="49" t="s">
        <v>1875</v>
      </c>
      <c r="F227" s="37">
        <v>96.02</v>
      </c>
      <c r="G227" s="19"/>
      <c r="H227" s="27">
        <v>30</v>
      </c>
      <c r="I227" s="27">
        <v>150</v>
      </c>
      <c r="J227" s="20"/>
      <c r="K227" s="19">
        <f t="shared" si="62"/>
        <v>0</v>
      </c>
      <c r="L227" s="38">
        <v>2.5000000000000001E-2</v>
      </c>
      <c r="M227" s="39">
        <f t="shared" si="63"/>
        <v>0</v>
      </c>
      <c r="N227" s="39">
        <f t="shared" si="64"/>
        <v>0</v>
      </c>
      <c r="O227" s="36">
        <v>7.3999999999999996E-2</v>
      </c>
      <c r="P227" s="39">
        <f t="shared" si="65"/>
        <v>0</v>
      </c>
      <c r="Q227" s="39"/>
      <c r="R227" s="22">
        <f t="shared" si="40"/>
        <v>0</v>
      </c>
      <c r="S227" s="160">
        <v>153.63</v>
      </c>
    </row>
    <row r="228" spans="2:19" s="34" customFormat="1" ht="28.5" customHeight="1" x14ac:dyDescent="0.3">
      <c r="B228" s="19">
        <v>4607052650403</v>
      </c>
      <c r="C228" s="217"/>
      <c r="D228" s="36" t="s">
        <v>111</v>
      </c>
      <c r="E228" s="49" t="s">
        <v>1876</v>
      </c>
      <c r="F228" s="37">
        <v>119.69</v>
      </c>
      <c r="G228" s="19"/>
      <c r="H228" s="27">
        <v>20</v>
      </c>
      <c r="I228" s="19">
        <v>100</v>
      </c>
      <c r="J228" s="20"/>
      <c r="K228" s="19">
        <f t="shared" si="62"/>
        <v>0</v>
      </c>
      <c r="L228" s="38">
        <v>2.5000000000000001E-2</v>
      </c>
      <c r="M228" s="39">
        <f t="shared" si="63"/>
        <v>0</v>
      </c>
      <c r="N228" s="39">
        <f t="shared" si="64"/>
        <v>0</v>
      </c>
      <c r="O228" s="36">
        <v>9.6000000000000002E-2</v>
      </c>
      <c r="P228" s="39">
        <f t="shared" si="65"/>
        <v>0</v>
      </c>
      <c r="Q228" s="39"/>
      <c r="R228" s="22">
        <f t="shared" si="40"/>
        <v>0</v>
      </c>
      <c r="S228" s="160">
        <v>191.5</v>
      </c>
    </row>
    <row r="229" spans="2:19" s="34" customFormat="1" ht="28.5" customHeight="1" x14ac:dyDescent="0.3">
      <c r="B229" s="19">
        <v>4607052650410</v>
      </c>
      <c r="C229" s="217"/>
      <c r="D229" s="36" t="s">
        <v>112</v>
      </c>
      <c r="E229" s="49" t="s">
        <v>1877</v>
      </c>
      <c r="F229" s="37">
        <v>143.38999999999999</v>
      </c>
      <c r="G229" s="19"/>
      <c r="H229" s="27">
        <v>25</v>
      </c>
      <c r="I229" s="27">
        <v>50</v>
      </c>
      <c r="J229" s="20"/>
      <c r="K229" s="19">
        <f t="shared" si="62"/>
        <v>0</v>
      </c>
      <c r="L229" s="38">
        <v>2.5000000000000001E-2</v>
      </c>
      <c r="M229" s="39">
        <f t="shared" si="63"/>
        <v>0</v>
      </c>
      <c r="N229" s="39">
        <f t="shared" si="64"/>
        <v>0</v>
      </c>
      <c r="O229" s="36">
        <v>0.13500000000000001</v>
      </c>
      <c r="P229" s="39">
        <f t="shared" si="65"/>
        <v>0</v>
      </c>
      <c r="Q229" s="39"/>
      <c r="R229" s="22">
        <f t="shared" ref="R229:R292" si="67">F229*Q229</f>
        <v>0</v>
      </c>
      <c r="S229" s="160">
        <v>229.42</v>
      </c>
    </row>
    <row r="230" spans="2:19" s="3" customFormat="1" ht="25.5" customHeight="1" x14ac:dyDescent="0.2">
      <c r="B230" s="27">
        <v>4607052661188</v>
      </c>
      <c r="C230" s="47"/>
      <c r="D230" s="63" t="s">
        <v>130</v>
      </c>
      <c r="E230" s="32" t="s">
        <v>1878</v>
      </c>
      <c r="F230" s="37">
        <v>29.52</v>
      </c>
      <c r="G230" s="27"/>
      <c r="H230" s="27">
        <v>50</v>
      </c>
      <c r="I230" s="27">
        <v>250</v>
      </c>
      <c r="J230" s="20"/>
      <c r="K230" s="27">
        <f t="shared" ref="K230:K242" si="68">J230/(J230+0.00001)</f>
        <v>0</v>
      </c>
      <c r="L230" s="41">
        <v>2.5000000000000001E-2</v>
      </c>
      <c r="M230" s="37">
        <f t="shared" si="63"/>
        <v>0</v>
      </c>
      <c r="N230" s="37">
        <f t="shared" si="64"/>
        <v>0</v>
      </c>
      <c r="O230" s="63">
        <v>1.2999999999999999E-2</v>
      </c>
      <c r="P230" s="37">
        <f t="shared" si="65"/>
        <v>0</v>
      </c>
      <c r="Q230" s="37"/>
      <c r="R230" s="22">
        <f t="shared" si="67"/>
        <v>0</v>
      </c>
      <c r="S230" s="160">
        <v>47.23</v>
      </c>
    </row>
    <row r="231" spans="2:19" s="3" customFormat="1" ht="13.9" customHeight="1" x14ac:dyDescent="0.2">
      <c r="B231" s="19">
        <v>4607052654463</v>
      </c>
      <c r="C231" s="217"/>
      <c r="D231" s="36" t="s">
        <v>37</v>
      </c>
      <c r="E231" s="24" t="s">
        <v>1879</v>
      </c>
      <c r="F231" s="37">
        <v>37.42</v>
      </c>
      <c r="G231" s="19">
        <v>2</v>
      </c>
      <c r="H231" s="27">
        <v>50</v>
      </c>
      <c r="I231" s="19">
        <v>250</v>
      </c>
      <c r="J231" s="20"/>
      <c r="K231" s="19">
        <f t="shared" si="68"/>
        <v>0</v>
      </c>
      <c r="L231" s="38">
        <v>2.5000000000000001E-2</v>
      </c>
      <c r="M231" s="39">
        <f t="shared" si="63"/>
        <v>0</v>
      </c>
      <c r="N231" s="39">
        <f t="shared" si="64"/>
        <v>0</v>
      </c>
      <c r="O231" s="36">
        <v>1.7999999999999999E-2</v>
      </c>
      <c r="P231" s="39">
        <f t="shared" si="65"/>
        <v>0</v>
      </c>
      <c r="Q231" s="39"/>
      <c r="R231" s="22">
        <f t="shared" si="67"/>
        <v>0</v>
      </c>
      <c r="S231" s="160">
        <v>59.87</v>
      </c>
    </row>
    <row r="232" spans="2:19" s="34" customFormat="1" ht="13.9" customHeight="1" x14ac:dyDescent="0.3">
      <c r="B232" s="19">
        <v>4607052657976</v>
      </c>
      <c r="C232" s="217"/>
      <c r="D232" s="36" t="s">
        <v>38</v>
      </c>
      <c r="E232" s="24" t="s">
        <v>1880</v>
      </c>
      <c r="F232" s="37">
        <v>41.35</v>
      </c>
      <c r="G232" s="19">
        <v>2</v>
      </c>
      <c r="H232" s="27">
        <v>50</v>
      </c>
      <c r="I232" s="19">
        <v>250</v>
      </c>
      <c r="J232" s="20"/>
      <c r="K232" s="19">
        <f t="shared" si="68"/>
        <v>0</v>
      </c>
      <c r="L232" s="38">
        <v>2.5000000000000001E-2</v>
      </c>
      <c r="M232" s="39">
        <f t="shared" si="63"/>
        <v>0</v>
      </c>
      <c r="N232" s="39">
        <f t="shared" si="64"/>
        <v>0</v>
      </c>
      <c r="O232" s="36">
        <v>1.9E-2</v>
      </c>
      <c r="P232" s="39">
        <f t="shared" si="65"/>
        <v>0</v>
      </c>
      <c r="Q232" s="39"/>
      <c r="R232" s="22">
        <f t="shared" si="67"/>
        <v>0</v>
      </c>
      <c r="S232" s="160">
        <v>66.16</v>
      </c>
    </row>
    <row r="233" spans="2:19" s="34" customFormat="1" ht="13.9" customHeight="1" x14ac:dyDescent="0.3">
      <c r="B233" s="19">
        <v>4607052654500</v>
      </c>
      <c r="C233" s="217"/>
      <c r="D233" s="36" t="s">
        <v>39</v>
      </c>
      <c r="E233" s="24" t="s">
        <v>1881</v>
      </c>
      <c r="F233" s="37">
        <v>57.08</v>
      </c>
      <c r="G233" s="19">
        <v>2</v>
      </c>
      <c r="H233" s="27">
        <v>40</v>
      </c>
      <c r="I233" s="19">
        <v>200</v>
      </c>
      <c r="J233" s="20"/>
      <c r="K233" s="19">
        <f t="shared" si="68"/>
        <v>0</v>
      </c>
      <c r="L233" s="38">
        <v>2.5000000000000001E-2</v>
      </c>
      <c r="M233" s="39">
        <f t="shared" si="63"/>
        <v>0</v>
      </c>
      <c r="N233" s="39">
        <f t="shared" si="64"/>
        <v>0</v>
      </c>
      <c r="O233" s="36">
        <v>2.8000000000000001E-2</v>
      </c>
      <c r="P233" s="39">
        <f t="shared" si="65"/>
        <v>0</v>
      </c>
      <c r="Q233" s="39"/>
      <c r="R233" s="22">
        <f t="shared" si="67"/>
        <v>0</v>
      </c>
      <c r="S233" s="160">
        <v>91.33</v>
      </c>
    </row>
    <row r="234" spans="2:19" s="34" customFormat="1" ht="13.9" customHeight="1" x14ac:dyDescent="0.3">
      <c r="B234" s="19">
        <v>4607052654524</v>
      </c>
      <c r="C234" s="217"/>
      <c r="D234" s="36" t="s">
        <v>40</v>
      </c>
      <c r="E234" s="24" t="s">
        <v>1882</v>
      </c>
      <c r="F234" s="37">
        <v>68.88</v>
      </c>
      <c r="G234" s="19">
        <v>2</v>
      </c>
      <c r="H234" s="27">
        <v>30</v>
      </c>
      <c r="I234" s="19">
        <v>150</v>
      </c>
      <c r="J234" s="20"/>
      <c r="K234" s="19">
        <f t="shared" si="68"/>
        <v>0</v>
      </c>
      <c r="L234" s="38">
        <v>2.5000000000000001E-2</v>
      </c>
      <c r="M234" s="39">
        <f t="shared" si="63"/>
        <v>0</v>
      </c>
      <c r="N234" s="39">
        <f t="shared" si="64"/>
        <v>0</v>
      </c>
      <c r="O234" s="36">
        <v>3.9E-2</v>
      </c>
      <c r="P234" s="39">
        <f t="shared" si="65"/>
        <v>0</v>
      </c>
      <c r="Q234" s="39"/>
      <c r="R234" s="22">
        <f t="shared" si="67"/>
        <v>0</v>
      </c>
      <c r="S234" s="160">
        <v>110.21</v>
      </c>
    </row>
    <row r="235" spans="2:19" s="34" customFormat="1" ht="20.25" customHeight="1" x14ac:dyDescent="0.3">
      <c r="B235" s="27">
        <v>4607052680646</v>
      </c>
      <c r="C235" s="217"/>
      <c r="D235" s="63" t="s">
        <v>181</v>
      </c>
      <c r="E235" s="32" t="s">
        <v>1883</v>
      </c>
      <c r="F235" s="37">
        <v>50.63</v>
      </c>
      <c r="G235" s="27"/>
      <c r="H235" s="27">
        <v>40</v>
      </c>
      <c r="I235" s="27">
        <v>200</v>
      </c>
      <c r="J235" s="20"/>
      <c r="K235" s="27">
        <f t="shared" si="68"/>
        <v>0</v>
      </c>
      <c r="L235" s="41">
        <v>2.5000000000000001E-2</v>
      </c>
      <c r="M235" s="37">
        <f t="shared" si="63"/>
        <v>0</v>
      </c>
      <c r="N235" s="37">
        <f t="shared" si="64"/>
        <v>0</v>
      </c>
      <c r="O235" s="63">
        <v>6.3E-2</v>
      </c>
      <c r="P235" s="37">
        <f t="shared" si="65"/>
        <v>0</v>
      </c>
      <c r="Q235" s="37"/>
      <c r="R235" s="22">
        <f t="shared" si="67"/>
        <v>0</v>
      </c>
      <c r="S235" s="160">
        <v>81.010000000000005</v>
      </c>
    </row>
    <row r="236" spans="2:19" s="34" customFormat="1" ht="19.5" customHeight="1" x14ac:dyDescent="0.3">
      <c r="B236" s="27">
        <v>4607052680653</v>
      </c>
      <c r="C236" s="217"/>
      <c r="D236" s="63" t="s">
        <v>182</v>
      </c>
      <c r="E236" s="32" t="s">
        <v>1884</v>
      </c>
      <c r="F236" s="37">
        <v>67.900000000000006</v>
      </c>
      <c r="G236" s="27"/>
      <c r="H236" s="27">
        <v>30</v>
      </c>
      <c r="I236" s="27">
        <v>150</v>
      </c>
      <c r="J236" s="20"/>
      <c r="K236" s="27">
        <f t="shared" si="68"/>
        <v>0</v>
      </c>
      <c r="L236" s="41">
        <v>2.5000000000000001E-2</v>
      </c>
      <c r="M236" s="37">
        <f t="shared" si="63"/>
        <v>0</v>
      </c>
      <c r="N236" s="37">
        <f t="shared" si="64"/>
        <v>0</v>
      </c>
      <c r="O236" s="63">
        <v>8.4000000000000005E-2</v>
      </c>
      <c r="P236" s="37">
        <f t="shared" si="65"/>
        <v>0</v>
      </c>
      <c r="Q236" s="37"/>
      <c r="R236" s="22">
        <f t="shared" si="67"/>
        <v>0</v>
      </c>
      <c r="S236" s="160">
        <v>108.64</v>
      </c>
    </row>
    <row r="237" spans="2:19" s="34" customFormat="1" ht="19.5" customHeight="1" x14ac:dyDescent="0.3">
      <c r="B237" s="27">
        <v>4607052680660</v>
      </c>
      <c r="C237" s="217"/>
      <c r="D237" s="63" t="s">
        <v>183</v>
      </c>
      <c r="E237" s="32" t="s">
        <v>1885</v>
      </c>
      <c r="F237" s="37">
        <v>81.72</v>
      </c>
      <c r="G237" s="27"/>
      <c r="H237" s="27">
        <v>30</v>
      </c>
      <c r="I237" s="27">
        <v>60</v>
      </c>
      <c r="J237" s="20"/>
      <c r="K237" s="27">
        <f t="shared" si="68"/>
        <v>0</v>
      </c>
      <c r="L237" s="41">
        <v>2.5000000000000001E-2</v>
      </c>
      <c r="M237" s="37">
        <f t="shared" si="63"/>
        <v>0</v>
      </c>
      <c r="N237" s="37">
        <f t="shared" si="64"/>
        <v>0</v>
      </c>
      <c r="O237" s="63">
        <v>0.11799999999999999</v>
      </c>
      <c r="P237" s="37">
        <f t="shared" si="65"/>
        <v>0</v>
      </c>
      <c r="Q237" s="37"/>
      <c r="R237" s="22">
        <f t="shared" si="67"/>
        <v>0</v>
      </c>
      <c r="S237" s="160">
        <v>130.75</v>
      </c>
    </row>
    <row r="238" spans="2:19" ht="66" customHeight="1" x14ac:dyDescent="0.25">
      <c r="B238" s="16">
        <v>4607052684040</v>
      </c>
      <c r="C238" s="47"/>
      <c r="D238" s="157" t="s">
        <v>498</v>
      </c>
      <c r="E238" s="35" t="s">
        <v>1886</v>
      </c>
      <c r="F238" s="37">
        <v>76.23</v>
      </c>
      <c r="G238" s="27"/>
      <c r="H238" s="27">
        <v>40</v>
      </c>
      <c r="I238" s="27">
        <v>80</v>
      </c>
      <c r="J238" s="20"/>
      <c r="K238" s="27">
        <f t="shared" ref="K238" si="69">J238/(J238+0.00001)</f>
        <v>0</v>
      </c>
      <c r="L238" s="41">
        <v>2.5000000000000001E-2</v>
      </c>
      <c r="M238" s="37">
        <f t="shared" si="63"/>
        <v>0</v>
      </c>
      <c r="N238" s="37">
        <f t="shared" si="64"/>
        <v>0</v>
      </c>
      <c r="O238" s="63">
        <v>0.113</v>
      </c>
      <c r="P238" s="37">
        <f t="shared" si="65"/>
        <v>0</v>
      </c>
      <c r="Q238" s="37"/>
      <c r="R238" s="22">
        <f t="shared" si="67"/>
        <v>0</v>
      </c>
      <c r="S238" s="160">
        <v>121.97</v>
      </c>
    </row>
    <row r="239" spans="2:19" s="34" customFormat="1" ht="19.5" customHeight="1" x14ac:dyDescent="0.3">
      <c r="B239" s="19">
        <v>4607052650427</v>
      </c>
      <c r="C239" s="217"/>
      <c r="D239" s="36" t="s">
        <v>113</v>
      </c>
      <c r="E239" s="24" t="s">
        <v>1887</v>
      </c>
      <c r="F239" s="37">
        <v>88.61</v>
      </c>
      <c r="G239" s="19"/>
      <c r="H239" s="27">
        <v>30</v>
      </c>
      <c r="I239" s="19">
        <v>150</v>
      </c>
      <c r="J239" s="20"/>
      <c r="K239" s="19">
        <f t="shared" si="68"/>
        <v>0</v>
      </c>
      <c r="L239" s="38">
        <v>2.5000000000000001E-2</v>
      </c>
      <c r="M239" s="39">
        <f t="shared" si="63"/>
        <v>0</v>
      </c>
      <c r="N239" s="39">
        <f t="shared" si="64"/>
        <v>0</v>
      </c>
      <c r="O239" s="36">
        <v>7.2999999999999995E-2</v>
      </c>
      <c r="P239" s="39">
        <f t="shared" si="65"/>
        <v>0</v>
      </c>
      <c r="Q239" s="39"/>
      <c r="R239" s="22">
        <f t="shared" si="67"/>
        <v>0</v>
      </c>
      <c r="S239" s="160">
        <v>141.78</v>
      </c>
    </row>
    <row r="240" spans="2:19" s="34" customFormat="1" ht="20.25" customHeight="1" x14ac:dyDescent="0.3">
      <c r="B240" s="19">
        <v>4607052650434</v>
      </c>
      <c r="C240" s="217"/>
      <c r="D240" s="36" t="s">
        <v>114</v>
      </c>
      <c r="E240" s="24" t="s">
        <v>1888</v>
      </c>
      <c r="F240" s="37">
        <v>93.23</v>
      </c>
      <c r="G240" s="19"/>
      <c r="H240" s="27">
        <v>30</v>
      </c>
      <c r="I240" s="19">
        <v>150</v>
      </c>
      <c r="J240" s="20"/>
      <c r="K240" s="19">
        <f t="shared" si="68"/>
        <v>0</v>
      </c>
      <c r="L240" s="38">
        <v>2.5000000000000001E-2</v>
      </c>
      <c r="M240" s="39">
        <f t="shared" si="63"/>
        <v>0</v>
      </c>
      <c r="N240" s="39">
        <f t="shared" si="64"/>
        <v>0</v>
      </c>
      <c r="O240" s="36">
        <v>7.4999999999999997E-2</v>
      </c>
      <c r="P240" s="39">
        <f t="shared" si="65"/>
        <v>0</v>
      </c>
      <c r="Q240" s="39"/>
      <c r="R240" s="22">
        <f t="shared" si="67"/>
        <v>0</v>
      </c>
      <c r="S240" s="160">
        <v>149.16999999999999</v>
      </c>
    </row>
    <row r="241" spans="2:19" s="34" customFormat="1" ht="19.5" customHeight="1" x14ac:dyDescent="0.3">
      <c r="B241" s="19">
        <v>4607052659123</v>
      </c>
      <c r="C241" s="217"/>
      <c r="D241" s="36" t="s">
        <v>115</v>
      </c>
      <c r="E241" s="24" t="s">
        <v>1889</v>
      </c>
      <c r="F241" s="37">
        <v>116.2</v>
      </c>
      <c r="G241" s="19"/>
      <c r="H241" s="27">
        <v>20</v>
      </c>
      <c r="I241" s="19">
        <v>100</v>
      </c>
      <c r="J241" s="20"/>
      <c r="K241" s="19">
        <f t="shared" si="68"/>
        <v>0</v>
      </c>
      <c r="L241" s="38">
        <v>2.5000000000000001E-2</v>
      </c>
      <c r="M241" s="39">
        <f t="shared" si="63"/>
        <v>0</v>
      </c>
      <c r="N241" s="39">
        <f t="shared" si="64"/>
        <v>0</v>
      </c>
      <c r="O241" s="36">
        <v>9.7000000000000003E-2</v>
      </c>
      <c r="P241" s="39">
        <f t="shared" si="65"/>
        <v>0</v>
      </c>
      <c r="Q241" s="39"/>
      <c r="R241" s="22">
        <f t="shared" si="67"/>
        <v>0</v>
      </c>
      <c r="S241" s="160">
        <v>185.92</v>
      </c>
    </row>
    <row r="242" spans="2:19" s="34" customFormat="1" ht="18.75" customHeight="1" x14ac:dyDescent="0.3">
      <c r="B242" s="19">
        <v>4607052659130</v>
      </c>
      <c r="C242" s="217"/>
      <c r="D242" s="36" t="s">
        <v>116</v>
      </c>
      <c r="E242" s="24" t="s">
        <v>1890</v>
      </c>
      <c r="F242" s="37">
        <v>139.21</v>
      </c>
      <c r="G242" s="19"/>
      <c r="H242" s="27">
        <v>25</v>
      </c>
      <c r="I242" s="19">
        <v>50</v>
      </c>
      <c r="J242" s="20"/>
      <c r="K242" s="19">
        <f t="shared" si="68"/>
        <v>0</v>
      </c>
      <c r="L242" s="38">
        <v>2.5000000000000001E-2</v>
      </c>
      <c r="M242" s="39">
        <f t="shared" si="63"/>
        <v>0</v>
      </c>
      <c r="N242" s="39">
        <f t="shared" si="64"/>
        <v>0</v>
      </c>
      <c r="O242" s="36">
        <v>0.13600000000000001</v>
      </c>
      <c r="P242" s="39">
        <f t="shared" si="65"/>
        <v>0</v>
      </c>
      <c r="Q242" s="39"/>
      <c r="R242" s="22">
        <f t="shared" si="67"/>
        <v>0</v>
      </c>
      <c r="S242" s="160">
        <v>222.74</v>
      </c>
    </row>
    <row r="243" spans="2:19" s="3" customFormat="1" ht="23.25" customHeight="1" x14ac:dyDescent="0.2">
      <c r="B243" s="27">
        <v>4607052661218</v>
      </c>
      <c r="C243" s="47"/>
      <c r="D243" s="63" t="s">
        <v>131</v>
      </c>
      <c r="E243" s="32" t="s">
        <v>1891</v>
      </c>
      <c r="F243" s="37">
        <v>30.42</v>
      </c>
      <c r="G243" s="27"/>
      <c r="H243" s="27">
        <v>50</v>
      </c>
      <c r="I243" s="27">
        <v>250</v>
      </c>
      <c r="J243" s="20"/>
      <c r="K243" s="27">
        <f t="shared" ref="K243:K250" si="70">J243/(J243+0.00001)</f>
        <v>0</v>
      </c>
      <c r="L243" s="41">
        <v>2.5000000000000001E-2</v>
      </c>
      <c r="M243" s="37">
        <f t="shared" si="63"/>
        <v>0</v>
      </c>
      <c r="N243" s="37">
        <f t="shared" si="64"/>
        <v>0</v>
      </c>
      <c r="O243" s="63">
        <v>1.2E-2</v>
      </c>
      <c r="P243" s="37">
        <f t="shared" si="65"/>
        <v>0</v>
      </c>
      <c r="Q243" s="37"/>
      <c r="R243" s="22">
        <f t="shared" si="67"/>
        <v>0</v>
      </c>
      <c r="S243" s="160">
        <v>48.67</v>
      </c>
    </row>
    <row r="244" spans="2:19" s="34" customFormat="1" ht="13.15" customHeight="1" x14ac:dyDescent="0.3">
      <c r="B244" s="19">
        <v>4607052661119</v>
      </c>
      <c r="C244" s="217"/>
      <c r="D244" s="36" t="s">
        <v>124</v>
      </c>
      <c r="E244" s="24" t="s">
        <v>1892</v>
      </c>
      <c r="F244" s="37">
        <v>38.54</v>
      </c>
      <c r="G244" s="19">
        <v>2</v>
      </c>
      <c r="H244" s="27">
        <v>50</v>
      </c>
      <c r="I244" s="19">
        <v>250</v>
      </c>
      <c r="J244" s="20"/>
      <c r="K244" s="19">
        <f t="shared" si="70"/>
        <v>0</v>
      </c>
      <c r="L244" s="38">
        <v>2.5000000000000001E-2</v>
      </c>
      <c r="M244" s="39">
        <f t="shared" si="63"/>
        <v>0</v>
      </c>
      <c r="N244" s="39">
        <f t="shared" si="64"/>
        <v>0</v>
      </c>
      <c r="O244" s="36">
        <v>1.9E-2</v>
      </c>
      <c r="P244" s="39">
        <f t="shared" si="65"/>
        <v>0</v>
      </c>
      <c r="Q244" s="39"/>
      <c r="R244" s="22">
        <f t="shared" si="67"/>
        <v>0</v>
      </c>
      <c r="S244" s="160">
        <v>61.66</v>
      </c>
    </row>
    <row r="245" spans="2:19" s="34" customFormat="1" ht="13.15" customHeight="1" x14ac:dyDescent="0.3">
      <c r="B245" s="19">
        <v>4607052658911</v>
      </c>
      <c r="C245" s="217"/>
      <c r="D245" s="36" t="s">
        <v>125</v>
      </c>
      <c r="E245" s="24" t="s">
        <v>1893</v>
      </c>
      <c r="F245" s="37">
        <v>42.58</v>
      </c>
      <c r="G245" s="19">
        <v>2</v>
      </c>
      <c r="H245" s="27">
        <v>50</v>
      </c>
      <c r="I245" s="19">
        <v>250</v>
      </c>
      <c r="J245" s="20"/>
      <c r="K245" s="19">
        <f t="shared" si="70"/>
        <v>0</v>
      </c>
      <c r="L245" s="38">
        <v>2.5000000000000001E-2</v>
      </c>
      <c r="M245" s="39">
        <f t="shared" si="63"/>
        <v>0</v>
      </c>
      <c r="N245" s="39">
        <f t="shared" si="64"/>
        <v>0</v>
      </c>
      <c r="O245" s="36">
        <v>2.1999999999999999E-2</v>
      </c>
      <c r="P245" s="39">
        <f t="shared" si="65"/>
        <v>0</v>
      </c>
      <c r="Q245" s="39"/>
      <c r="R245" s="22">
        <f t="shared" si="67"/>
        <v>0</v>
      </c>
      <c r="S245" s="160">
        <v>68.13</v>
      </c>
    </row>
    <row r="246" spans="2:19" s="34" customFormat="1" ht="13.15" customHeight="1" x14ac:dyDescent="0.3">
      <c r="B246" s="19">
        <v>4607052658928</v>
      </c>
      <c r="C246" s="217"/>
      <c r="D246" s="36" t="s">
        <v>126</v>
      </c>
      <c r="E246" s="24" t="s">
        <v>1894</v>
      </c>
      <c r="F246" s="37">
        <v>58.8</v>
      </c>
      <c r="G246" s="19">
        <v>2</v>
      </c>
      <c r="H246" s="27">
        <v>40</v>
      </c>
      <c r="I246" s="19">
        <v>200</v>
      </c>
      <c r="J246" s="20"/>
      <c r="K246" s="19">
        <f t="shared" si="70"/>
        <v>0</v>
      </c>
      <c r="L246" s="38">
        <v>2.5000000000000001E-2</v>
      </c>
      <c r="M246" s="39">
        <f t="shared" si="63"/>
        <v>0</v>
      </c>
      <c r="N246" s="39">
        <f t="shared" si="64"/>
        <v>0</v>
      </c>
      <c r="O246" s="36">
        <v>2.7E-2</v>
      </c>
      <c r="P246" s="39">
        <f t="shared" si="65"/>
        <v>0</v>
      </c>
      <c r="Q246" s="39"/>
      <c r="R246" s="22">
        <f t="shared" si="67"/>
        <v>0</v>
      </c>
      <c r="S246" s="160">
        <v>94.08</v>
      </c>
    </row>
    <row r="247" spans="2:19" s="34" customFormat="1" ht="13.15" customHeight="1" x14ac:dyDescent="0.3">
      <c r="B247" s="19">
        <v>4607052658935</v>
      </c>
      <c r="C247" s="217"/>
      <c r="D247" s="36" t="s">
        <v>127</v>
      </c>
      <c r="E247" s="24" t="s">
        <v>1895</v>
      </c>
      <c r="F247" s="37">
        <v>70.95</v>
      </c>
      <c r="G247" s="19">
        <v>2</v>
      </c>
      <c r="H247" s="27">
        <v>30</v>
      </c>
      <c r="I247" s="19">
        <v>150</v>
      </c>
      <c r="J247" s="20"/>
      <c r="K247" s="19">
        <f t="shared" si="70"/>
        <v>0</v>
      </c>
      <c r="L247" s="38">
        <v>2.5000000000000001E-2</v>
      </c>
      <c r="M247" s="39">
        <f t="shared" si="63"/>
        <v>0</v>
      </c>
      <c r="N247" s="39">
        <f t="shared" si="64"/>
        <v>0</v>
      </c>
      <c r="O247" s="36">
        <v>3.5999999999999997E-2</v>
      </c>
      <c r="P247" s="39">
        <f t="shared" si="65"/>
        <v>0</v>
      </c>
      <c r="Q247" s="39"/>
      <c r="R247" s="22">
        <f t="shared" si="67"/>
        <v>0</v>
      </c>
      <c r="S247" s="160">
        <v>113.52</v>
      </c>
    </row>
    <row r="248" spans="2:19" s="34" customFormat="1" ht="18" customHeight="1" x14ac:dyDescent="0.3">
      <c r="B248" s="27">
        <v>4607052680707</v>
      </c>
      <c r="C248" s="217"/>
      <c r="D248" s="63" t="s">
        <v>195</v>
      </c>
      <c r="E248" s="32" t="s">
        <v>1896</v>
      </c>
      <c r="F248" s="37">
        <v>52.16</v>
      </c>
      <c r="G248" s="27"/>
      <c r="H248" s="27">
        <v>40</v>
      </c>
      <c r="I248" s="27">
        <v>200</v>
      </c>
      <c r="J248" s="20"/>
      <c r="K248" s="27">
        <f t="shared" si="70"/>
        <v>0</v>
      </c>
      <c r="L248" s="41">
        <v>2.5000000000000001E-2</v>
      </c>
      <c r="M248" s="37">
        <f t="shared" si="63"/>
        <v>0</v>
      </c>
      <c r="N248" s="37">
        <f t="shared" si="64"/>
        <v>0</v>
      </c>
      <c r="O248" s="63">
        <v>6.4000000000000001E-2</v>
      </c>
      <c r="P248" s="37">
        <f t="shared" si="65"/>
        <v>0</v>
      </c>
      <c r="Q248" s="37"/>
      <c r="R248" s="22">
        <f t="shared" si="67"/>
        <v>0</v>
      </c>
      <c r="S248" s="160">
        <v>83.46</v>
      </c>
    </row>
    <row r="249" spans="2:19" s="34" customFormat="1" ht="16.5" customHeight="1" x14ac:dyDescent="0.3">
      <c r="B249" s="27">
        <v>4607052680714</v>
      </c>
      <c r="C249" s="217"/>
      <c r="D249" s="63" t="s">
        <v>187</v>
      </c>
      <c r="E249" s="32" t="s">
        <v>1897</v>
      </c>
      <c r="F249" s="37">
        <v>69.94</v>
      </c>
      <c r="G249" s="27"/>
      <c r="H249" s="27">
        <v>30</v>
      </c>
      <c r="I249" s="27">
        <v>150</v>
      </c>
      <c r="J249" s="20"/>
      <c r="K249" s="27">
        <f t="shared" si="70"/>
        <v>0</v>
      </c>
      <c r="L249" s="41">
        <v>2.5000000000000001E-2</v>
      </c>
      <c r="M249" s="37">
        <f t="shared" ref="M249:M281" si="71">J249*F249</f>
        <v>0</v>
      </c>
      <c r="N249" s="37">
        <f t="shared" ref="N249:N281" si="72">J249/H249</f>
        <v>0</v>
      </c>
      <c r="O249" s="63">
        <v>8.4000000000000005E-2</v>
      </c>
      <c r="P249" s="37">
        <f t="shared" ref="P249:P280" si="73">J249*O249</f>
        <v>0</v>
      </c>
      <c r="Q249" s="37"/>
      <c r="R249" s="22">
        <f t="shared" si="67"/>
        <v>0</v>
      </c>
      <c r="S249" s="160">
        <v>111.9</v>
      </c>
    </row>
    <row r="250" spans="2:19" s="34" customFormat="1" ht="27.75" customHeight="1" x14ac:dyDescent="0.3">
      <c r="B250" s="27">
        <v>4607052680721</v>
      </c>
      <c r="C250" s="217"/>
      <c r="D250" s="63" t="s">
        <v>188</v>
      </c>
      <c r="E250" s="35" t="s">
        <v>1898</v>
      </c>
      <c r="F250" s="37">
        <v>84.16</v>
      </c>
      <c r="G250" s="27"/>
      <c r="H250" s="27">
        <v>30</v>
      </c>
      <c r="I250" s="27">
        <v>60</v>
      </c>
      <c r="J250" s="20"/>
      <c r="K250" s="27">
        <f t="shared" si="70"/>
        <v>0</v>
      </c>
      <c r="L250" s="41">
        <v>2.5000000000000001E-2</v>
      </c>
      <c r="M250" s="37">
        <f t="shared" si="71"/>
        <v>0</v>
      </c>
      <c r="N250" s="37">
        <f t="shared" si="72"/>
        <v>0</v>
      </c>
      <c r="O250" s="63">
        <v>0.11899999999999999</v>
      </c>
      <c r="P250" s="37">
        <f t="shared" si="73"/>
        <v>0</v>
      </c>
      <c r="Q250" s="37"/>
      <c r="R250" s="22">
        <f t="shared" si="67"/>
        <v>0</v>
      </c>
      <c r="S250" s="160">
        <v>134.66</v>
      </c>
    </row>
    <row r="251" spans="2:19" s="34" customFormat="1" ht="68.25" customHeight="1" x14ac:dyDescent="0.3">
      <c r="B251" s="16">
        <v>4607052684064</v>
      </c>
      <c r="C251" s="47"/>
      <c r="D251" s="157" t="s">
        <v>499</v>
      </c>
      <c r="E251" s="35" t="s">
        <v>1899</v>
      </c>
      <c r="F251" s="37">
        <v>78.52</v>
      </c>
      <c r="G251" s="27"/>
      <c r="H251" s="27">
        <v>40</v>
      </c>
      <c r="I251" s="27">
        <v>80</v>
      </c>
      <c r="J251" s="20"/>
      <c r="K251" s="27">
        <f t="shared" ref="K251" si="74">J251/(J251+0.00001)</f>
        <v>0</v>
      </c>
      <c r="L251" s="41">
        <v>2.5000000000000001E-2</v>
      </c>
      <c r="M251" s="37">
        <f t="shared" si="71"/>
        <v>0</v>
      </c>
      <c r="N251" s="37">
        <f t="shared" si="72"/>
        <v>0</v>
      </c>
      <c r="O251" s="63">
        <v>0.112</v>
      </c>
      <c r="P251" s="37">
        <f t="shared" si="73"/>
        <v>0</v>
      </c>
      <c r="Q251" s="37"/>
      <c r="R251" s="22">
        <f t="shared" si="67"/>
        <v>0</v>
      </c>
      <c r="S251" s="160">
        <v>125.63</v>
      </c>
    </row>
    <row r="252" spans="2:19" s="34" customFormat="1" ht="12" customHeight="1" x14ac:dyDescent="0.3">
      <c r="B252" s="27">
        <v>4607052681773</v>
      </c>
      <c r="C252" s="217"/>
      <c r="D252" s="63" t="s">
        <v>259</v>
      </c>
      <c r="E252" s="32" t="s">
        <v>1900</v>
      </c>
      <c r="F252" s="37">
        <v>37.42</v>
      </c>
      <c r="G252" s="27">
        <v>2</v>
      </c>
      <c r="H252" s="27">
        <v>50</v>
      </c>
      <c r="I252" s="27">
        <v>250</v>
      </c>
      <c r="J252" s="20"/>
      <c r="K252" s="27">
        <f t="shared" ref="K252:K258" si="75">J252/(J252+0.00001)</f>
        <v>0</v>
      </c>
      <c r="L252" s="41">
        <v>2.5000000000000001E-2</v>
      </c>
      <c r="M252" s="37">
        <f t="shared" si="71"/>
        <v>0</v>
      </c>
      <c r="N252" s="37">
        <f t="shared" si="72"/>
        <v>0</v>
      </c>
      <c r="O252" s="63">
        <v>1.7999999999999999E-2</v>
      </c>
      <c r="P252" s="37">
        <f t="shared" si="73"/>
        <v>0</v>
      </c>
      <c r="Q252" s="37"/>
      <c r="R252" s="22">
        <f t="shared" si="67"/>
        <v>0</v>
      </c>
      <c r="S252" s="160">
        <v>59.87</v>
      </c>
    </row>
    <row r="253" spans="2:19" s="34" customFormat="1" ht="12" customHeight="1" x14ac:dyDescent="0.3">
      <c r="B253" s="27">
        <v>4607052681780</v>
      </c>
      <c r="C253" s="217"/>
      <c r="D253" s="63" t="s">
        <v>260</v>
      </c>
      <c r="E253" s="32" t="s">
        <v>1901</v>
      </c>
      <c r="F253" s="37">
        <v>41.35</v>
      </c>
      <c r="G253" s="27">
        <v>2</v>
      </c>
      <c r="H253" s="27">
        <v>50</v>
      </c>
      <c r="I253" s="27">
        <v>250</v>
      </c>
      <c r="J253" s="20"/>
      <c r="K253" s="27">
        <f t="shared" si="75"/>
        <v>0</v>
      </c>
      <c r="L253" s="41">
        <v>2.5000000000000001E-2</v>
      </c>
      <c r="M253" s="37">
        <f t="shared" si="71"/>
        <v>0</v>
      </c>
      <c r="N253" s="37">
        <f t="shared" si="72"/>
        <v>0</v>
      </c>
      <c r="O253" s="63">
        <v>1.9E-2</v>
      </c>
      <c r="P253" s="37">
        <f t="shared" si="73"/>
        <v>0</v>
      </c>
      <c r="Q253" s="37"/>
      <c r="R253" s="22">
        <f t="shared" si="67"/>
        <v>0</v>
      </c>
      <c r="S253" s="160">
        <v>66.16</v>
      </c>
    </row>
    <row r="254" spans="2:19" s="34" customFormat="1" ht="12" customHeight="1" x14ac:dyDescent="0.3">
      <c r="B254" s="27">
        <v>4607052681797</v>
      </c>
      <c r="C254" s="217"/>
      <c r="D254" s="63" t="s">
        <v>261</v>
      </c>
      <c r="E254" s="32" t="s">
        <v>1902</v>
      </c>
      <c r="F254" s="37">
        <v>57.08</v>
      </c>
      <c r="G254" s="27">
        <v>2</v>
      </c>
      <c r="H254" s="27">
        <v>40</v>
      </c>
      <c r="I254" s="27">
        <v>200</v>
      </c>
      <c r="J254" s="20"/>
      <c r="K254" s="27">
        <f t="shared" si="75"/>
        <v>0</v>
      </c>
      <c r="L254" s="41">
        <v>2.5000000000000001E-2</v>
      </c>
      <c r="M254" s="37">
        <f t="shared" si="71"/>
        <v>0</v>
      </c>
      <c r="N254" s="37">
        <f t="shared" si="72"/>
        <v>0</v>
      </c>
      <c r="O254" s="63">
        <v>2.7E-2</v>
      </c>
      <c r="P254" s="37">
        <f t="shared" si="73"/>
        <v>0</v>
      </c>
      <c r="Q254" s="37"/>
      <c r="R254" s="22">
        <f t="shared" si="67"/>
        <v>0</v>
      </c>
      <c r="S254" s="160">
        <v>91.33</v>
      </c>
    </row>
    <row r="255" spans="2:19" s="34" customFormat="1" ht="12" customHeight="1" x14ac:dyDescent="0.3">
      <c r="B255" s="27">
        <v>4607052681803</v>
      </c>
      <c r="C255" s="217"/>
      <c r="D255" s="63" t="s">
        <v>262</v>
      </c>
      <c r="E255" s="32" t="s">
        <v>1903</v>
      </c>
      <c r="F255" s="37">
        <v>68.88</v>
      </c>
      <c r="G255" s="27">
        <v>2</v>
      </c>
      <c r="H255" s="27">
        <v>30</v>
      </c>
      <c r="I255" s="27">
        <v>150</v>
      </c>
      <c r="J255" s="20"/>
      <c r="K255" s="27">
        <f t="shared" si="75"/>
        <v>0</v>
      </c>
      <c r="L255" s="41">
        <v>2.5000000000000001E-2</v>
      </c>
      <c r="M255" s="37">
        <f t="shared" si="71"/>
        <v>0</v>
      </c>
      <c r="N255" s="37">
        <f t="shared" si="72"/>
        <v>0</v>
      </c>
      <c r="O255" s="63">
        <v>3.6999999999999998E-2</v>
      </c>
      <c r="P255" s="37">
        <f t="shared" si="73"/>
        <v>0</v>
      </c>
      <c r="Q255" s="37"/>
      <c r="R255" s="22">
        <f t="shared" si="67"/>
        <v>0</v>
      </c>
      <c r="S255" s="160">
        <v>110.21</v>
      </c>
    </row>
    <row r="256" spans="2:19" s="34" customFormat="1" x14ac:dyDescent="0.3">
      <c r="B256" s="27">
        <v>4607052680769</v>
      </c>
      <c r="C256" s="217"/>
      <c r="D256" s="63" t="s">
        <v>192</v>
      </c>
      <c r="E256" s="32" t="s">
        <v>1904</v>
      </c>
      <c r="F256" s="37">
        <v>50.63</v>
      </c>
      <c r="G256" s="27"/>
      <c r="H256" s="27">
        <v>40</v>
      </c>
      <c r="I256" s="27">
        <v>200</v>
      </c>
      <c r="J256" s="20"/>
      <c r="K256" s="27">
        <f t="shared" si="75"/>
        <v>0</v>
      </c>
      <c r="L256" s="41">
        <v>2.5000000000000001E-2</v>
      </c>
      <c r="M256" s="37">
        <f t="shared" si="71"/>
        <v>0</v>
      </c>
      <c r="N256" s="37">
        <f t="shared" si="72"/>
        <v>0</v>
      </c>
      <c r="O256" s="63">
        <v>6.4000000000000001E-2</v>
      </c>
      <c r="P256" s="37">
        <f t="shared" si="73"/>
        <v>0</v>
      </c>
      <c r="Q256" s="37"/>
      <c r="R256" s="22">
        <f t="shared" si="67"/>
        <v>0</v>
      </c>
      <c r="S256" s="160">
        <v>81.010000000000005</v>
      </c>
    </row>
    <row r="257" spans="2:19" s="34" customFormat="1" ht="19.5" customHeight="1" x14ac:dyDescent="0.3">
      <c r="B257" s="27">
        <v>4607052680776</v>
      </c>
      <c r="C257" s="217"/>
      <c r="D257" s="63" t="s">
        <v>193</v>
      </c>
      <c r="E257" s="32" t="s">
        <v>1905</v>
      </c>
      <c r="F257" s="37">
        <v>67.900000000000006</v>
      </c>
      <c r="G257" s="27"/>
      <c r="H257" s="27">
        <v>30</v>
      </c>
      <c r="I257" s="27">
        <v>150</v>
      </c>
      <c r="J257" s="20"/>
      <c r="K257" s="27">
        <f t="shared" si="75"/>
        <v>0</v>
      </c>
      <c r="L257" s="41">
        <v>2.5000000000000001E-2</v>
      </c>
      <c r="M257" s="37">
        <f t="shared" si="71"/>
        <v>0</v>
      </c>
      <c r="N257" s="37">
        <f t="shared" si="72"/>
        <v>0</v>
      </c>
      <c r="O257" s="63">
        <v>8.3000000000000004E-2</v>
      </c>
      <c r="P257" s="37">
        <f t="shared" si="73"/>
        <v>0</v>
      </c>
      <c r="Q257" s="37"/>
      <c r="R257" s="22">
        <f t="shared" si="67"/>
        <v>0</v>
      </c>
      <c r="S257" s="160">
        <v>108.64</v>
      </c>
    </row>
    <row r="258" spans="2:19" s="34" customFormat="1" ht="21.75" customHeight="1" x14ac:dyDescent="0.3">
      <c r="B258" s="27">
        <v>4607052680783</v>
      </c>
      <c r="C258" s="217"/>
      <c r="D258" s="63" t="s">
        <v>194</v>
      </c>
      <c r="E258" s="32" t="s">
        <v>1906</v>
      </c>
      <c r="F258" s="37">
        <v>81.72</v>
      </c>
      <c r="G258" s="27"/>
      <c r="H258" s="27">
        <v>30</v>
      </c>
      <c r="I258" s="27">
        <v>60</v>
      </c>
      <c r="J258" s="20"/>
      <c r="K258" s="27">
        <f t="shared" si="75"/>
        <v>0</v>
      </c>
      <c r="L258" s="41">
        <v>2.5000000000000001E-2</v>
      </c>
      <c r="M258" s="37">
        <f t="shared" si="71"/>
        <v>0</v>
      </c>
      <c r="N258" s="37">
        <f t="shared" si="72"/>
        <v>0</v>
      </c>
      <c r="O258" s="63">
        <v>0.11700000000000001</v>
      </c>
      <c r="P258" s="37">
        <f t="shared" si="73"/>
        <v>0</v>
      </c>
      <c r="Q258" s="37"/>
      <c r="R258" s="22">
        <f t="shared" si="67"/>
        <v>0</v>
      </c>
      <c r="S258" s="160">
        <v>130.75</v>
      </c>
    </row>
    <row r="259" spans="2:19" s="34" customFormat="1" ht="66.75" customHeight="1" x14ac:dyDescent="0.3">
      <c r="B259" s="19">
        <v>4607052684071</v>
      </c>
      <c r="C259" s="47"/>
      <c r="D259" s="36" t="s">
        <v>500</v>
      </c>
      <c r="E259" s="35" t="s">
        <v>1907</v>
      </c>
      <c r="F259" s="37">
        <v>76.23</v>
      </c>
      <c r="G259" s="27"/>
      <c r="H259" s="27">
        <v>40</v>
      </c>
      <c r="I259" s="27">
        <v>80</v>
      </c>
      <c r="J259" s="20"/>
      <c r="K259" s="27">
        <f t="shared" ref="K259" si="76">J259/(J259+0.00001)</f>
        <v>0</v>
      </c>
      <c r="L259" s="41">
        <v>2.5000000000000001E-2</v>
      </c>
      <c r="M259" s="37">
        <f t="shared" si="71"/>
        <v>0</v>
      </c>
      <c r="N259" s="37">
        <f t="shared" si="72"/>
        <v>0</v>
      </c>
      <c r="O259" s="63">
        <v>0.113</v>
      </c>
      <c r="P259" s="37">
        <f t="shared" si="73"/>
        <v>0</v>
      </c>
      <c r="Q259" s="37"/>
      <c r="R259" s="22">
        <f t="shared" si="67"/>
        <v>0</v>
      </c>
      <c r="S259" s="160">
        <v>121.97</v>
      </c>
    </row>
    <row r="260" spans="2:19" s="3" customFormat="1" ht="26.25" customHeight="1" x14ac:dyDescent="0.2">
      <c r="B260" s="27">
        <v>4607052661201</v>
      </c>
      <c r="C260" s="47"/>
      <c r="D260" s="63" t="s">
        <v>128</v>
      </c>
      <c r="E260" s="32" t="s">
        <v>1908</v>
      </c>
      <c r="F260" s="37">
        <v>29.52</v>
      </c>
      <c r="G260" s="27"/>
      <c r="H260" s="27">
        <v>50</v>
      </c>
      <c r="I260" s="27">
        <v>250</v>
      </c>
      <c r="J260" s="20"/>
      <c r="K260" s="27">
        <f t="shared" ref="K260:K272" si="77">J260/(J260+0.00001)</f>
        <v>0</v>
      </c>
      <c r="L260" s="41">
        <v>2.5000000000000001E-2</v>
      </c>
      <c r="M260" s="37">
        <f t="shared" si="71"/>
        <v>0</v>
      </c>
      <c r="N260" s="37">
        <f t="shared" si="72"/>
        <v>0</v>
      </c>
      <c r="O260" s="63">
        <v>1.2999999999999999E-2</v>
      </c>
      <c r="P260" s="37">
        <f t="shared" si="73"/>
        <v>0</v>
      </c>
      <c r="Q260" s="37"/>
      <c r="R260" s="22">
        <f t="shared" si="67"/>
        <v>0</v>
      </c>
      <c r="S260" s="160">
        <v>47.23</v>
      </c>
    </row>
    <row r="261" spans="2:19" s="34" customFormat="1" ht="13.9" customHeight="1" x14ac:dyDescent="0.3">
      <c r="B261" s="19">
        <v>4607052654258</v>
      </c>
      <c r="C261" s="217"/>
      <c r="D261" s="36" t="s">
        <v>29</v>
      </c>
      <c r="E261" s="24" t="s">
        <v>1909</v>
      </c>
      <c r="F261" s="37">
        <v>37.42</v>
      </c>
      <c r="G261" s="19">
        <v>2</v>
      </c>
      <c r="H261" s="27">
        <v>50</v>
      </c>
      <c r="I261" s="19">
        <v>250</v>
      </c>
      <c r="J261" s="20"/>
      <c r="K261" s="19">
        <f t="shared" si="77"/>
        <v>0</v>
      </c>
      <c r="L261" s="38">
        <v>2.5000000000000001E-2</v>
      </c>
      <c r="M261" s="39">
        <f t="shared" si="71"/>
        <v>0</v>
      </c>
      <c r="N261" s="39">
        <f t="shared" si="72"/>
        <v>0</v>
      </c>
      <c r="O261" s="36">
        <v>1.7000000000000001E-2</v>
      </c>
      <c r="P261" s="39">
        <f t="shared" si="73"/>
        <v>0</v>
      </c>
      <c r="Q261" s="39"/>
      <c r="R261" s="22">
        <f t="shared" si="67"/>
        <v>0</v>
      </c>
      <c r="S261" s="160">
        <v>59.87</v>
      </c>
    </row>
    <row r="262" spans="2:19" s="34" customFormat="1" ht="13.9" customHeight="1" x14ac:dyDescent="0.3">
      <c r="B262" s="19">
        <v>4607052654265</v>
      </c>
      <c r="C262" s="217"/>
      <c r="D262" s="36" t="s">
        <v>30</v>
      </c>
      <c r="E262" s="24" t="s">
        <v>1910</v>
      </c>
      <c r="F262" s="37">
        <v>41.35</v>
      </c>
      <c r="G262" s="19">
        <v>2</v>
      </c>
      <c r="H262" s="27">
        <v>50</v>
      </c>
      <c r="I262" s="19">
        <v>250</v>
      </c>
      <c r="J262" s="20"/>
      <c r="K262" s="19">
        <f t="shared" si="77"/>
        <v>0</v>
      </c>
      <c r="L262" s="38">
        <v>2.5000000000000001E-2</v>
      </c>
      <c r="M262" s="39">
        <f t="shared" si="71"/>
        <v>0</v>
      </c>
      <c r="N262" s="39">
        <f t="shared" si="72"/>
        <v>0</v>
      </c>
      <c r="O262" s="36">
        <v>1.9E-2</v>
      </c>
      <c r="P262" s="39">
        <f t="shared" si="73"/>
        <v>0</v>
      </c>
      <c r="Q262" s="39"/>
      <c r="R262" s="22">
        <f t="shared" si="67"/>
        <v>0</v>
      </c>
      <c r="S262" s="160">
        <v>66.16</v>
      </c>
    </row>
    <row r="263" spans="2:19" s="34" customFormat="1" ht="13.9" customHeight="1" x14ac:dyDescent="0.3">
      <c r="B263" s="19">
        <v>4607052654272</v>
      </c>
      <c r="C263" s="217"/>
      <c r="D263" s="36" t="s">
        <v>31</v>
      </c>
      <c r="E263" s="24" t="s">
        <v>1911</v>
      </c>
      <c r="F263" s="37">
        <v>57.08</v>
      </c>
      <c r="G263" s="19">
        <v>2</v>
      </c>
      <c r="H263" s="27">
        <v>40</v>
      </c>
      <c r="I263" s="19">
        <v>200</v>
      </c>
      <c r="J263" s="20"/>
      <c r="K263" s="19">
        <f t="shared" si="77"/>
        <v>0</v>
      </c>
      <c r="L263" s="38">
        <v>2.5000000000000001E-2</v>
      </c>
      <c r="M263" s="39">
        <f t="shared" si="71"/>
        <v>0</v>
      </c>
      <c r="N263" s="39">
        <f t="shared" si="72"/>
        <v>0</v>
      </c>
      <c r="O263" s="36">
        <v>2.5000000000000001E-2</v>
      </c>
      <c r="P263" s="39">
        <f t="shared" si="73"/>
        <v>0</v>
      </c>
      <c r="Q263" s="39"/>
      <c r="R263" s="22">
        <f t="shared" si="67"/>
        <v>0</v>
      </c>
      <c r="S263" s="160">
        <v>91.33</v>
      </c>
    </row>
    <row r="264" spans="2:19" s="34" customFormat="1" ht="13.9" customHeight="1" x14ac:dyDescent="0.3">
      <c r="B264" s="19">
        <v>4607052654289</v>
      </c>
      <c r="C264" s="217"/>
      <c r="D264" s="36" t="s">
        <v>32</v>
      </c>
      <c r="E264" s="24" t="s">
        <v>1912</v>
      </c>
      <c r="F264" s="37">
        <v>68.88</v>
      </c>
      <c r="G264" s="19">
        <v>2</v>
      </c>
      <c r="H264" s="27">
        <v>30</v>
      </c>
      <c r="I264" s="19">
        <v>150</v>
      </c>
      <c r="J264" s="20"/>
      <c r="K264" s="19">
        <f t="shared" si="77"/>
        <v>0</v>
      </c>
      <c r="L264" s="38">
        <v>2.5000000000000001E-2</v>
      </c>
      <c r="M264" s="39">
        <f t="shared" si="71"/>
        <v>0</v>
      </c>
      <c r="N264" s="39">
        <f t="shared" si="72"/>
        <v>0</v>
      </c>
      <c r="O264" s="36">
        <v>3.5000000000000003E-2</v>
      </c>
      <c r="P264" s="39">
        <f t="shared" si="73"/>
        <v>0</v>
      </c>
      <c r="Q264" s="39"/>
      <c r="R264" s="22">
        <f t="shared" si="67"/>
        <v>0</v>
      </c>
      <c r="S264" s="160">
        <v>110.21</v>
      </c>
    </row>
    <row r="265" spans="2:19" s="34" customFormat="1" ht="16.5" customHeight="1" x14ac:dyDescent="0.3">
      <c r="B265" s="27">
        <v>4607052680677</v>
      </c>
      <c r="C265" s="217"/>
      <c r="D265" s="63" t="s">
        <v>184</v>
      </c>
      <c r="E265" s="32" t="s">
        <v>1913</v>
      </c>
      <c r="F265" s="37">
        <v>50.63</v>
      </c>
      <c r="G265" s="27"/>
      <c r="H265" s="27">
        <v>40</v>
      </c>
      <c r="I265" s="27">
        <v>200</v>
      </c>
      <c r="J265" s="20"/>
      <c r="K265" s="27">
        <f t="shared" si="77"/>
        <v>0</v>
      </c>
      <c r="L265" s="41">
        <v>2.5000000000000001E-2</v>
      </c>
      <c r="M265" s="37">
        <f t="shared" si="71"/>
        <v>0</v>
      </c>
      <c r="N265" s="37">
        <f t="shared" si="72"/>
        <v>0</v>
      </c>
      <c r="O265" s="63">
        <v>6.3E-2</v>
      </c>
      <c r="P265" s="37">
        <f t="shared" si="73"/>
        <v>0</v>
      </c>
      <c r="Q265" s="37"/>
      <c r="R265" s="22">
        <f t="shared" si="67"/>
        <v>0</v>
      </c>
      <c r="S265" s="160">
        <v>81.010000000000005</v>
      </c>
    </row>
    <row r="266" spans="2:19" s="34" customFormat="1" ht="18" customHeight="1" x14ac:dyDescent="0.3">
      <c r="B266" s="27">
        <v>4607052680684</v>
      </c>
      <c r="C266" s="217"/>
      <c r="D266" s="63" t="s">
        <v>185</v>
      </c>
      <c r="E266" s="32" t="s">
        <v>1914</v>
      </c>
      <c r="F266" s="37">
        <v>67.900000000000006</v>
      </c>
      <c r="G266" s="27"/>
      <c r="H266" s="27">
        <v>30</v>
      </c>
      <c r="I266" s="27">
        <v>150</v>
      </c>
      <c r="J266" s="20"/>
      <c r="K266" s="27">
        <f t="shared" si="77"/>
        <v>0</v>
      </c>
      <c r="L266" s="41">
        <v>2.5000000000000001E-2</v>
      </c>
      <c r="M266" s="37">
        <f t="shared" si="71"/>
        <v>0</v>
      </c>
      <c r="N266" s="37">
        <f t="shared" si="72"/>
        <v>0</v>
      </c>
      <c r="O266" s="63">
        <v>8.3000000000000004E-2</v>
      </c>
      <c r="P266" s="37">
        <f t="shared" si="73"/>
        <v>0</v>
      </c>
      <c r="Q266" s="37"/>
      <c r="R266" s="22">
        <f t="shared" si="67"/>
        <v>0</v>
      </c>
      <c r="S266" s="160">
        <v>108.64</v>
      </c>
    </row>
    <row r="267" spans="2:19" s="34" customFormat="1" ht="18" customHeight="1" x14ac:dyDescent="0.3">
      <c r="B267" s="27">
        <v>4607052680691</v>
      </c>
      <c r="C267" s="217"/>
      <c r="D267" s="63" t="s">
        <v>186</v>
      </c>
      <c r="E267" s="32" t="s">
        <v>1915</v>
      </c>
      <c r="F267" s="37">
        <v>81.72</v>
      </c>
      <c r="G267" s="27"/>
      <c r="H267" s="27">
        <v>30</v>
      </c>
      <c r="I267" s="27">
        <v>60</v>
      </c>
      <c r="J267" s="20"/>
      <c r="K267" s="27">
        <f t="shared" si="77"/>
        <v>0</v>
      </c>
      <c r="L267" s="41">
        <v>2.5000000000000001E-2</v>
      </c>
      <c r="M267" s="37">
        <f t="shared" si="71"/>
        <v>0</v>
      </c>
      <c r="N267" s="37">
        <f t="shared" si="72"/>
        <v>0</v>
      </c>
      <c r="O267" s="63">
        <v>0.11700000000000001</v>
      </c>
      <c r="P267" s="37">
        <f t="shared" si="73"/>
        <v>0</v>
      </c>
      <c r="Q267" s="37"/>
      <c r="R267" s="22">
        <f t="shared" si="67"/>
        <v>0</v>
      </c>
      <c r="S267" s="160">
        <v>130.75</v>
      </c>
    </row>
    <row r="268" spans="2:19" s="34" customFormat="1" ht="69" customHeight="1" x14ac:dyDescent="0.3">
      <c r="B268" s="16">
        <v>4607052684057</v>
      </c>
      <c r="C268" s="47"/>
      <c r="D268" s="157" t="s">
        <v>501</v>
      </c>
      <c r="E268" s="35" t="s">
        <v>1916</v>
      </c>
      <c r="F268" s="37">
        <v>76.23</v>
      </c>
      <c r="G268" s="27"/>
      <c r="H268" s="48">
        <v>40</v>
      </c>
      <c r="I268" s="27">
        <v>80</v>
      </c>
      <c r="J268" s="20"/>
      <c r="K268" s="27">
        <f t="shared" ref="K268" si="78">J268/(J268+0.00001)</f>
        <v>0</v>
      </c>
      <c r="L268" s="41">
        <v>2.5000000000000001E-2</v>
      </c>
      <c r="M268" s="37">
        <f t="shared" si="71"/>
        <v>0</v>
      </c>
      <c r="N268" s="37">
        <f t="shared" si="72"/>
        <v>0</v>
      </c>
      <c r="O268" s="41">
        <v>0.113</v>
      </c>
      <c r="P268" s="37">
        <f t="shared" si="73"/>
        <v>0</v>
      </c>
      <c r="Q268" s="37"/>
      <c r="R268" s="22">
        <f t="shared" si="67"/>
        <v>0</v>
      </c>
      <c r="S268" s="160">
        <v>121.97</v>
      </c>
    </row>
    <row r="269" spans="2:19" s="34" customFormat="1" x14ac:dyDescent="0.3">
      <c r="B269" s="19">
        <v>4607052659147</v>
      </c>
      <c r="C269" s="217"/>
      <c r="D269" s="36" t="s">
        <v>117</v>
      </c>
      <c r="E269" s="24" t="s">
        <v>1917</v>
      </c>
      <c r="F269" s="37">
        <v>88.61</v>
      </c>
      <c r="G269" s="19"/>
      <c r="H269" s="27">
        <v>30</v>
      </c>
      <c r="I269" s="27">
        <v>150</v>
      </c>
      <c r="J269" s="20"/>
      <c r="K269" s="19">
        <f t="shared" si="77"/>
        <v>0</v>
      </c>
      <c r="L269" s="38">
        <v>2.5000000000000001E-2</v>
      </c>
      <c r="M269" s="39">
        <f t="shared" si="71"/>
        <v>0</v>
      </c>
      <c r="N269" s="39">
        <f t="shared" si="72"/>
        <v>0</v>
      </c>
      <c r="O269" s="36">
        <v>7.0999999999999994E-2</v>
      </c>
      <c r="P269" s="39">
        <f t="shared" si="73"/>
        <v>0</v>
      </c>
      <c r="Q269" s="39"/>
      <c r="R269" s="22">
        <f t="shared" si="67"/>
        <v>0</v>
      </c>
      <c r="S269" s="160">
        <v>141.78</v>
      </c>
    </row>
    <row r="270" spans="2:19" s="3" customFormat="1" ht="19.5" customHeight="1" x14ac:dyDescent="0.2">
      <c r="B270" s="19">
        <v>4607052650472</v>
      </c>
      <c r="C270" s="217"/>
      <c r="D270" s="36" t="s">
        <v>118</v>
      </c>
      <c r="E270" s="24" t="s">
        <v>1918</v>
      </c>
      <c r="F270" s="37">
        <v>93.23</v>
      </c>
      <c r="G270" s="19"/>
      <c r="H270" s="27">
        <v>30</v>
      </c>
      <c r="I270" s="27">
        <v>150</v>
      </c>
      <c r="J270" s="20"/>
      <c r="K270" s="19">
        <f t="shared" si="77"/>
        <v>0</v>
      </c>
      <c r="L270" s="38">
        <v>2.5000000000000001E-2</v>
      </c>
      <c r="M270" s="39">
        <f t="shared" si="71"/>
        <v>0</v>
      </c>
      <c r="N270" s="39">
        <f t="shared" si="72"/>
        <v>0</v>
      </c>
      <c r="O270" s="36">
        <v>7.2999999999999995E-2</v>
      </c>
      <c r="P270" s="39">
        <f t="shared" si="73"/>
        <v>0</v>
      </c>
      <c r="Q270" s="39"/>
      <c r="R270" s="22">
        <f t="shared" si="67"/>
        <v>0</v>
      </c>
      <c r="S270" s="160">
        <v>149.16999999999999</v>
      </c>
    </row>
    <row r="271" spans="2:19" s="3" customFormat="1" ht="18.75" customHeight="1" x14ac:dyDescent="0.2">
      <c r="B271" s="19">
        <v>4607052659154</v>
      </c>
      <c r="C271" s="217"/>
      <c r="D271" s="36" t="s">
        <v>119</v>
      </c>
      <c r="E271" s="24" t="s">
        <v>1919</v>
      </c>
      <c r="F271" s="37">
        <v>116.2</v>
      </c>
      <c r="G271" s="19"/>
      <c r="H271" s="27">
        <v>20</v>
      </c>
      <c r="I271" s="27">
        <v>100</v>
      </c>
      <c r="J271" s="20"/>
      <c r="K271" s="19">
        <f t="shared" si="77"/>
        <v>0</v>
      </c>
      <c r="L271" s="38">
        <v>2.5000000000000001E-2</v>
      </c>
      <c r="M271" s="39">
        <f t="shared" si="71"/>
        <v>0</v>
      </c>
      <c r="N271" s="39">
        <f t="shared" si="72"/>
        <v>0</v>
      </c>
      <c r="O271" s="36">
        <v>9.5000000000000001E-2</v>
      </c>
      <c r="P271" s="39">
        <f t="shared" si="73"/>
        <v>0</v>
      </c>
      <c r="Q271" s="39"/>
      <c r="R271" s="22">
        <f t="shared" si="67"/>
        <v>0</v>
      </c>
      <c r="S271" s="160">
        <v>185.92</v>
      </c>
    </row>
    <row r="272" spans="2:19" s="3" customFormat="1" ht="19.5" customHeight="1" x14ac:dyDescent="0.2">
      <c r="B272" s="19">
        <v>4607052659161</v>
      </c>
      <c r="C272" s="217"/>
      <c r="D272" s="36" t="s">
        <v>120</v>
      </c>
      <c r="E272" s="24" t="s">
        <v>1920</v>
      </c>
      <c r="F272" s="37">
        <v>139.21</v>
      </c>
      <c r="G272" s="19"/>
      <c r="H272" s="27">
        <v>25</v>
      </c>
      <c r="I272" s="27">
        <v>50</v>
      </c>
      <c r="J272" s="20"/>
      <c r="K272" s="19">
        <f t="shared" si="77"/>
        <v>0</v>
      </c>
      <c r="L272" s="38">
        <v>2.5000000000000001E-2</v>
      </c>
      <c r="M272" s="39">
        <f t="shared" si="71"/>
        <v>0</v>
      </c>
      <c r="N272" s="39">
        <f t="shared" si="72"/>
        <v>0</v>
      </c>
      <c r="O272" s="36">
        <v>0.13400000000000001</v>
      </c>
      <c r="P272" s="39">
        <f t="shared" si="73"/>
        <v>0</v>
      </c>
      <c r="Q272" s="39"/>
      <c r="R272" s="22">
        <f t="shared" si="67"/>
        <v>0</v>
      </c>
      <c r="S272" s="160">
        <v>222.74</v>
      </c>
    </row>
    <row r="273" spans="2:19" s="34" customFormat="1" ht="21.75" customHeight="1" x14ac:dyDescent="0.3">
      <c r="B273" s="19">
        <v>4607052654296</v>
      </c>
      <c r="C273" s="217"/>
      <c r="D273" s="36" t="s">
        <v>41</v>
      </c>
      <c r="E273" s="24" t="s">
        <v>1921</v>
      </c>
      <c r="F273" s="37">
        <v>72.56</v>
      </c>
      <c r="G273" s="19">
        <v>2</v>
      </c>
      <c r="H273" s="27">
        <v>50</v>
      </c>
      <c r="I273" s="27">
        <v>250</v>
      </c>
      <c r="J273" s="20"/>
      <c r="K273" s="19">
        <f t="shared" ref="K273:K281" si="79">J273/(J273+0.00001)</f>
        <v>0</v>
      </c>
      <c r="L273" s="38">
        <v>2.5000000000000001E-2</v>
      </c>
      <c r="M273" s="39">
        <f t="shared" si="71"/>
        <v>0</v>
      </c>
      <c r="N273" s="39">
        <f t="shared" si="72"/>
        <v>0</v>
      </c>
      <c r="O273" s="36">
        <v>1.2999999999999999E-2</v>
      </c>
      <c r="P273" s="39">
        <f t="shared" si="73"/>
        <v>0</v>
      </c>
      <c r="Q273" s="39"/>
      <c r="R273" s="22">
        <f t="shared" si="67"/>
        <v>0</v>
      </c>
      <c r="S273" s="160">
        <v>116.1</v>
      </c>
    </row>
    <row r="274" spans="2:19" s="34" customFormat="1" ht="21.75" customHeight="1" x14ac:dyDescent="0.3">
      <c r="B274" s="19">
        <v>4607052654319</v>
      </c>
      <c r="C274" s="217"/>
      <c r="D274" s="36" t="s">
        <v>42</v>
      </c>
      <c r="E274" s="24" t="s">
        <v>1922</v>
      </c>
      <c r="F274" s="37">
        <v>91.62</v>
      </c>
      <c r="G274" s="19">
        <v>2</v>
      </c>
      <c r="H274" s="27">
        <v>40</v>
      </c>
      <c r="I274" s="27">
        <v>80</v>
      </c>
      <c r="J274" s="20"/>
      <c r="K274" s="19">
        <f t="shared" si="79"/>
        <v>0</v>
      </c>
      <c r="L274" s="38">
        <v>2.5000000000000001E-2</v>
      </c>
      <c r="M274" s="39">
        <f t="shared" si="71"/>
        <v>0</v>
      </c>
      <c r="N274" s="39">
        <f t="shared" si="72"/>
        <v>0</v>
      </c>
      <c r="O274" s="36">
        <v>1.9E-2</v>
      </c>
      <c r="P274" s="39">
        <f t="shared" si="73"/>
        <v>0</v>
      </c>
      <c r="Q274" s="39"/>
      <c r="R274" s="22">
        <f t="shared" si="67"/>
        <v>0</v>
      </c>
      <c r="S274" s="160">
        <v>146.59</v>
      </c>
    </row>
    <row r="275" spans="2:19" s="34" customFormat="1" ht="18" customHeight="1" x14ac:dyDescent="0.3">
      <c r="B275" s="27">
        <v>4607052680738</v>
      </c>
      <c r="C275" s="217"/>
      <c r="D275" s="63" t="s">
        <v>189</v>
      </c>
      <c r="E275" s="32" t="s">
        <v>1923</v>
      </c>
      <c r="F275" s="37">
        <v>76.2</v>
      </c>
      <c r="G275" s="27"/>
      <c r="H275" s="27">
        <v>25</v>
      </c>
      <c r="I275" s="27">
        <v>125</v>
      </c>
      <c r="J275" s="20"/>
      <c r="K275" s="27">
        <f t="shared" si="79"/>
        <v>0</v>
      </c>
      <c r="L275" s="41">
        <v>2.5000000000000001E-2</v>
      </c>
      <c r="M275" s="37">
        <f t="shared" si="71"/>
        <v>0</v>
      </c>
      <c r="N275" s="37">
        <f t="shared" si="72"/>
        <v>0</v>
      </c>
      <c r="O275" s="63">
        <v>6.0999999999999999E-2</v>
      </c>
      <c r="P275" s="37">
        <f t="shared" si="73"/>
        <v>0</v>
      </c>
      <c r="Q275" s="37"/>
      <c r="R275" s="22">
        <f t="shared" si="67"/>
        <v>0</v>
      </c>
      <c r="S275" s="160">
        <v>121.92</v>
      </c>
    </row>
    <row r="276" spans="2:19" s="34" customFormat="1" ht="16.5" customHeight="1" x14ac:dyDescent="0.3">
      <c r="B276" s="27">
        <v>4607052680745</v>
      </c>
      <c r="C276" s="217"/>
      <c r="D276" s="63" t="s">
        <v>190</v>
      </c>
      <c r="E276" s="32" t="s">
        <v>1924</v>
      </c>
      <c r="F276" s="37">
        <v>87.88</v>
      </c>
      <c r="G276" s="27"/>
      <c r="H276" s="27">
        <v>30</v>
      </c>
      <c r="I276" s="27">
        <v>120</v>
      </c>
      <c r="J276" s="20"/>
      <c r="K276" s="27">
        <f t="shared" si="79"/>
        <v>0</v>
      </c>
      <c r="L276" s="41">
        <v>2.5000000000000001E-2</v>
      </c>
      <c r="M276" s="37">
        <f t="shared" si="71"/>
        <v>0</v>
      </c>
      <c r="N276" s="37">
        <f t="shared" si="72"/>
        <v>0</v>
      </c>
      <c r="O276" s="63">
        <v>7.9000000000000001E-2</v>
      </c>
      <c r="P276" s="37">
        <f t="shared" si="73"/>
        <v>0</v>
      </c>
      <c r="Q276" s="37"/>
      <c r="R276" s="22">
        <f t="shared" si="67"/>
        <v>0</v>
      </c>
      <c r="S276" s="160">
        <v>140.61000000000001</v>
      </c>
    </row>
    <row r="277" spans="2:19" s="34" customFormat="1" ht="18.75" customHeight="1" x14ac:dyDescent="0.3">
      <c r="B277" s="27">
        <v>4607052680752</v>
      </c>
      <c r="C277" s="217"/>
      <c r="D277" s="63" t="s">
        <v>191</v>
      </c>
      <c r="E277" s="32" t="s">
        <v>1925</v>
      </c>
      <c r="F277" s="37">
        <v>105.5</v>
      </c>
      <c r="G277" s="27"/>
      <c r="H277" s="27">
        <v>25</v>
      </c>
      <c r="I277" s="27">
        <v>50</v>
      </c>
      <c r="J277" s="20"/>
      <c r="K277" s="27">
        <f t="shared" si="79"/>
        <v>0</v>
      </c>
      <c r="L277" s="41">
        <v>2.5000000000000001E-2</v>
      </c>
      <c r="M277" s="37">
        <f t="shared" si="71"/>
        <v>0</v>
      </c>
      <c r="N277" s="37">
        <f t="shared" si="72"/>
        <v>0</v>
      </c>
      <c r="O277" s="63">
        <v>0.112</v>
      </c>
      <c r="P277" s="37">
        <f t="shared" si="73"/>
        <v>0</v>
      </c>
      <c r="Q277" s="37"/>
      <c r="R277" s="22">
        <f t="shared" si="67"/>
        <v>0</v>
      </c>
      <c r="S277" s="160">
        <v>168.8</v>
      </c>
    </row>
    <row r="278" spans="2:19" s="3" customFormat="1" ht="48.75" customHeight="1" x14ac:dyDescent="0.2">
      <c r="B278" s="27">
        <v>4607052650366</v>
      </c>
      <c r="C278" s="63"/>
      <c r="D278" s="63" t="s">
        <v>108</v>
      </c>
      <c r="E278" s="32" t="s">
        <v>1926</v>
      </c>
      <c r="F278" s="37">
        <v>180.5</v>
      </c>
      <c r="G278" s="27"/>
      <c r="H278" s="27">
        <v>20</v>
      </c>
      <c r="I278" s="27">
        <v>80</v>
      </c>
      <c r="J278" s="20"/>
      <c r="K278" s="27">
        <f t="shared" si="79"/>
        <v>0</v>
      </c>
      <c r="L278" s="41">
        <v>2.5000000000000001E-2</v>
      </c>
      <c r="M278" s="37">
        <f t="shared" si="71"/>
        <v>0</v>
      </c>
      <c r="N278" s="37">
        <f t="shared" si="72"/>
        <v>0</v>
      </c>
      <c r="O278" s="63">
        <v>8.7999999999999995E-2</v>
      </c>
      <c r="P278" s="37">
        <f t="shared" si="73"/>
        <v>0</v>
      </c>
      <c r="Q278" s="37"/>
      <c r="R278" s="22">
        <f t="shared" si="67"/>
        <v>0</v>
      </c>
      <c r="S278" s="160">
        <v>288.8</v>
      </c>
    </row>
    <row r="279" spans="2:19" s="34" customFormat="1" ht="21" customHeight="1" x14ac:dyDescent="0.3">
      <c r="B279" s="27">
        <v>4607052654029</v>
      </c>
      <c r="C279" s="217"/>
      <c r="D279" s="63" t="s">
        <v>76</v>
      </c>
      <c r="E279" s="32" t="s">
        <v>1927</v>
      </c>
      <c r="F279" s="37">
        <v>136.19</v>
      </c>
      <c r="G279" s="27"/>
      <c r="H279" s="27">
        <v>70</v>
      </c>
      <c r="I279" s="27"/>
      <c r="J279" s="20"/>
      <c r="K279" s="27">
        <f t="shared" si="79"/>
        <v>0</v>
      </c>
      <c r="L279" s="41">
        <v>7.0999999999999994E-2</v>
      </c>
      <c r="M279" s="37">
        <f t="shared" si="71"/>
        <v>0</v>
      </c>
      <c r="N279" s="37">
        <f t="shared" si="72"/>
        <v>0</v>
      </c>
      <c r="O279" s="63">
        <v>0.08</v>
      </c>
      <c r="P279" s="37">
        <f t="shared" si="73"/>
        <v>0</v>
      </c>
      <c r="Q279" s="37"/>
      <c r="R279" s="22">
        <f t="shared" si="67"/>
        <v>0</v>
      </c>
      <c r="S279" s="160">
        <v>217.9</v>
      </c>
    </row>
    <row r="280" spans="2:19" s="34" customFormat="1" ht="19.5" customHeight="1" x14ac:dyDescent="0.3">
      <c r="B280" s="27">
        <v>4607052654036</v>
      </c>
      <c r="C280" s="217"/>
      <c r="D280" s="63" t="s">
        <v>77</v>
      </c>
      <c r="E280" s="32" t="s">
        <v>1928</v>
      </c>
      <c r="F280" s="37">
        <v>149.41</v>
      </c>
      <c r="G280" s="27"/>
      <c r="H280" s="27">
        <v>60</v>
      </c>
      <c r="I280" s="27"/>
      <c r="J280" s="20"/>
      <c r="K280" s="27">
        <f t="shared" si="79"/>
        <v>0</v>
      </c>
      <c r="L280" s="41">
        <v>7.0999999999999994E-2</v>
      </c>
      <c r="M280" s="37">
        <f t="shared" si="71"/>
        <v>0</v>
      </c>
      <c r="N280" s="37">
        <f t="shared" si="72"/>
        <v>0</v>
      </c>
      <c r="O280" s="63">
        <v>0.112</v>
      </c>
      <c r="P280" s="37">
        <f t="shared" si="73"/>
        <v>0</v>
      </c>
      <c r="Q280" s="37"/>
      <c r="R280" s="22">
        <f t="shared" si="67"/>
        <v>0</v>
      </c>
      <c r="S280" s="160">
        <v>239.06</v>
      </c>
    </row>
    <row r="281" spans="2:19" s="34" customFormat="1" ht="21" customHeight="1" x14ac:dyDescent="0.3">
      <c r="B281" s="27">
        <v>4607052654012</v>
      </c>
      <c r="C281" s="217"/>
      <c r="D281" s="63" t="s">
        <v>78</v>
      </c>
      <c r="E281" s="32" t="s">
        <v>1929</v>
      </c>
      <c r="F281" s="37">
        <v>170.84</v>
      </c>
      <c r="G281" s="27"/>
      <c r="H281" s="27">
        <v>55</v>
      </c>
      <c r="I281" s="27"/>
      <c r="J281" s="20"/>
      <c r="K281" s="27">
        <f t="shared" si="79"/>
        <v>0</v>
      </c>
      <c r="L281" s="41">
        <v>7.0999999999999994E-2</v>
      </c>
      <c r="M281" s="37">
        <f t="shared" si="71"/>
        <v>0</v>
      </c>
      <c r="N281" s="37">
        <f t="shared" si="72"/>
        <v>0</v>
      </c>
      <c r="O281" s="63">
        <v>0.126</v>
      </c>
      <c r="P281" s="37">
        <f t="shared" ref="P281" si="80">J281*O281</f>
        <v>0</v>
      </c>
      <c r="Q281" s="37"/>
      <c r="R281" s="22">
        <f t="shared" si="67"/>
        <v>0</v>
      </c>
      <c r="S281" s="160">
        <v>273.33999999999997</v>
      </c>
    </row>
    <row r="282" spans="2:19" ht="22.5" customHeight="1" x14ac:dyDescent="0.25">
      <c r="B282" s="89"/>
      <c r="C282" s="89"/>
      <c r="D282" s="90"/>
      <c r="E282" s="91" t="s">
        <v>428</v>
      </c>
      <c r="F282" s="89"/>
      <c r="G282" s="89"/>
      <c r="H282" s="89"/>
      <c r="I282" s="89"/>
      <c r="J282" s="113"/>
      <c r="K282" s="89"/>
      <c r="L282" s="89"/>
      <c r="M282" s="89"/>
      <c r="N282" s="89"/>
      <c r="O282" s="89"/>
      <c r="P282" s="89"/>
      <c r="Q282" s="89"/>
      <c r="R282" s="22">
        <f t="shared" si="67"/>
        <v>0</v>
      </c>
      <c r="S282" s="89"/>
    </row>
    <row r="283" spans="2:19" ht="46.5" customHeight="1" x14ac:dyDescent="0.25">
      <c r="B283" s="27">
        <v>4607052650335</v>
      </c>
      <c r="C283" s="47"/>
      <c r="D283" s="63" t="s">
        <v>102</v>
      </c>
      <c r="E283" s="35" t="s">
        <v>1930</v>
      </c>
      <c r="F283" s="37">
        <v>265.67</v>
      </c>
      <c r="G283" s="27"/>
      <c r="H283" s="27">
        <v>45</v>
      </c>
      <c r="I283" s="27"/>
      <c r="J283" s="20"/>
      <c r="K283" s="27">
        <f>J283/(J283+0.00001)</f>
        <v>0</v>
      </c>
      <c r="L283" s="41">
        <v>7.0999999999999994E-2</v>
      </c>
      <c r="M283" s="37">
        <f>J283*F283</f>
        <v>0</v>
      </c>
      <c r="N283" s="37">
        <f>J283/H283</f>
        <v>0</v>
      </c>
      <c r="O283" s="63">
        <v>0.23499999999999999</v>
      </c>
      <c r="P283" s="37">
        <f>J283*O283</f>
        <v>0</v>
      </c>
      <c r="Q283" s="37"/>
      <c r="R283" s="22">
        <f t="shared" si="67"/>
        <v>0</v>
      </c>
      <c r="S283" s="160">
        <v>425.07</v>
      </c>
    </row>
    <row r="284" spans="2:19" ht="45" customHeight="1" x14ac:dyDescent="0.25">
      <c r="B284" s="27">
        <v>4607052658898</v>
      </c>
      <c r="C284" s="47"/>
      <c r="D284" s="63" t="s">
        <v>75</v>
      </c>
      <c r="E284" s="35" t="s">
        <v>1931</v>
      </c>
      <c r="F284" s="37">
        <v>276.82</v>
      </c>
      <c r="G284" s="27"/>
      <c r="H284" s="27">
        <v>40</v>
      </c>
      <c r="I284" s="27"/>
      <c r="J284" s="20"/>
      <c r="K284" s="27">
        <f>J284/(J284+0.00001)</f>
        <v>0</v>
      </c>
      <c r="L284" s="41">
        <v>7.0999999999999994E-2</v>
      </c>
      <c r="M284" s="37">
        <f>J284*F284</f>
        <v>0</v>
      </c>
      <c r="N284" s="37">
        <f>J284/H284</f>
        <v>0</v>
      </c>
      <c r="O284" s="63">
        <v>0.224</v>
      </c>
      <c r="P284" s="37">
        <f>J284*O284</f>
        <v>0</v>
      </c>
      <c r="Q284" s="37"/>
      <c r="R284" s="22">
        <f t="shared" si="67"/>
        <v>0</v>
      </c>
      <c r="S284" s="160">
        <v>442.91</v>
      </c>
    </row>
    <row r="285" spans="2:19" ht="48.75" customHeight="1" x14ac:dyDescent="0.25">
      <c r="B285" s="27">
        <v>4607052650328</v>
      </c>
      <c r="C285" s="47"/>
      <c r="D285" s="63" t="s">
        <v>103</v>
      </c>
      <c r="E285" s="35" t="s">
        <v>1932</v>
      </c>
      <c r="F285" s="37">
        <v>273.99</v>
      </c>
      <c r="G285" s="27"/>
      <c r="H285" s="27">
        <v>45</v>
      </c>
      <c r="I285" s="27"/>
      <c r="J285" s="20"/>
      <c r="K285" s="27">
        <f>J285/(J285+0.00001)</f>
        <v>0</v>
      </c>
      <c r="L285" s="41">
        <v>7.0999999999999994E-2</v>
      </c>
      <c r="M285" s="37">
        <f>J285*F285</f>
        <v>0</v>
      </c>
      <c r="N285" s="37">
        <f>J285/H285</f>
        <v>0</v>
      </c>
      <c r="O285" s="63">
        <v>0.23799999999999999</v>
      </c>
      <c r="P285" s="37">
        <f>J285*O285</f>
        <v>0</v>
      </c>
      <c r="Q285" s="37"/>
      <c r="R285" s="22">
        <f t="shared" si="67"/>
        <v>0</v>
      </c>
      <c r="S285" s="160">
        <v>438.38</v>
      </c>
    </row>
    <row r="286" spans="2:19" ht="25.5" x14ac:dyDescent="0.25">
      <c r="B286" s="89"/>
      <c r="C286" s="89"/>
      <c r="D286" s="90"/>
      <c r="E286" s="91" t="s">
        <v>362</v>
      </c>
      <c r="F286" s="92"/>
      <c r="G286" s="92"/>
      <c r="H286" s="92"/>
      <c r="I286" s="92"/>
      <c r="J286" s="93"/>
      <c r="K286" s="89"/>
      <c r="L286" s="89"/>
      <c r="M286" s="89"/>
      <c r="N286" s="89"/>
      <c r="O286" s="89"/>
      <c r="P286" s="89"/>
      <c r="Q286" s="89"/>
      <c r="R286" s="22">
        <f t="shared" si="67"/>
        <v>0</v>
      </c>
      <c r="S286" s="92"/>
    </row>
    <row r="287" spans="2:19" ht="25.5" customHeight="1" x14ac:dyDescent="0.25">
      <c r="B287" s="19">
        <v>4607052657839</v>
      </c>
      <c r="C287" s="217"/>
      <c r="D287" s="36" t="s">
        <v>43</v>
      </c>
      <c r="E287" s="24" t="s">
        <v>1934</v>
      </c>
      <c r="F287" s="50">
        <v>32.659999999999997</v>
      </c>
      <c r="G287" s="19"/>
      <c r="H287" s="27">
        <v>50</v>
      </c>
      <c r="I287" s="27">
        <v>250</v>
      </c>
      <c r="J287" s="20"/>
      <c r="K287" s="19">
        <f>J287/(J287+0.00001)</f>
        <v>0</v>
      </c>
      <c r="L287" s="38">
        <v>2.5000000000000001E-2</v>
      </c>
      <c r="M287" s="39">
        <f>J287*F287</f>
        <v>0</v>
      </c>
      <c r="N287" s="39">
        <f>J287/H287</f>
        <v>0</v>
      </c>
      <c r="O287" s="36">
        <v>5.5E-2</v>
      </c>
      <c r="P287" s="39">
        <f>J287*O287</f>
        <v>0</v>
      </c>
      <c r="Q287" s="39"/>
      <c r="R287" s="22">
        <f t="shared" si="67"/>
        <v>0</v>
      </c>
      <c r="S287" s="160">
        <v>52.26</v>
      </c>
    </row>
    <row r="288" spans="2:19" ht="25.5" customHeight="1" x14ac:dyDescent="0.25">
      <c r="B288" s="19">
        <v>4607052657846</v>
      </c>
      <c r="C288" s="217"/>
      <c r="D288" s="36" t="s">
        <v>44</v>
      </c>
      <c r="E288" s="24" t="s">
        <v>1933</v>
      </c>
      <c r="F288" s="50">
        <v>36.75</v>
      </c>
      <c r="G288" s="19"/>
      <c r="H288" s="27">
        <v>40</v>
      </c>
      <c r="I288" s="27">
        <v>200</v>
      </c>
      <c r="J288" s="20"/>
      <c r="K288" s="19">
        <f>J288/(J288+0.00001)</f>
        <v>0</v>
      </c>
      <c r="L288" s="38">
        <v>2.5000000000000001E-2</v>
      </c>
      <c r="M288" s="39">
        <f>J288*F288</f>
        <v>0</v>
      </c>
      <c r="N288" s="39">
        <f>J288/H288</f>
        <v>0</v>
      </c>
      <c r="O288" s="36">
        <v>7.0000000000000007E-2</v>
      </c>
      <c r="P288" s="39">
        <f>J288*O288</f>
        <v>0</v>
      </c>
      <c r="Q288" s="39"/>
      <c r="R288" s="22">
        <f t="shared" si="67"/>
        <v>0</v>
      </c>
      <c r="S288" s="160">
        <v>58.8</v>
      </c>
    </row>
    <row r="289" spans="2:19" ht="25.5" customHeight="1" x14ac:dyDescent="0.25">
      <c r="B289" s="19">
        <v>4607052657853</v>
      </c>
      <c r="C289" s="217"/>
      <c r="D289" s="36" t="s">
        <v>45</v>
      </c>
      <c r="E289" s="24" t="s">
        <v>1935</v>
      </c>
      <c r="F289" s="50">
        <v>45.85</v>
      </c>
      <c r="G289" s="19"/>
      <c r="H289" s="27">
        <v>55</v>
      </c>
      <c r="I289" s="27">
        <v>275</v>
      </c>
      <c r="J289" s="20"/>
      <c r="K289" s="19">
        <f>J289/(J289+0.00001)</f>
        <v>0</v>
      </c>
      <c r="L289" s="38">
        <v>2.5000000000000001E-2</v>
      </c>
      <c r="M289" s="39">
        <f>J289*F289</f>
        <v>0</v>
      </c>
      <c r="N289" s="39">
        <f>J289/H289</f>
        <v>0</v>
      </c>
      <c r="O289" s="36">
        <v>9.9000000000000005E-2</v>
      </c>
      <c r="P289" s="39">
        <f>J289*O289</f>
        <v>0</v>
      </c>
      <c r="Q289" s="39"/>
      <c r="R289" s="22">
        <f t="shared" si="67"/>
        <v>0</v>
      </c>
      <c r="S289" s="160">
        <v>73.36</v>
      </c>
    </row>
    <row r="290" spans="2:19" ht="25.5" customHeight="1" x14ac:dyDescent="0.25">
      <c r="B290" s="19">
        <v>4607814100269</v>
      </c>
      <c r="C290" s="217"/>
      <c r="D290" s="36" t="s">
        <v>754</v>
      </c>
      <c r="E290" s="24" t="s">
        <v>1936</v>
      </c>
      <c r="F290" s="50">
        <v>41</v>
      </c>
      <c r="G290" s="19"/>
      <c r="H290" s="27">
        <v>130</v>
      </c>
      <c r="I290" s="27">
        <v>260</v>
      </c>
      <c r="J290" s="20"/>
      <c r="K290" s="19">
        <f>J290/(J290+0.00001)</f>
        <v>0</v>
      </c>
      <c r="L290" s="38">
        <v>2.5000000000000001E-2</v>
      </c>
      <c r="M290" s="39">
        <f>J290*F290</f>
        <v>0</v>
      </c>
      <c r="N290" s="39">
        <f>J290/H290</f>
        <v>0</v>
      </c>
      <c r="O290" s="36">
        <v>8.2000000000000003E-2</v>
      </c>
      <c r="P290" s="39">
        <f>J290*O290</f>
        <v>0</v>
      </c>
      <c r="Q290" s="39"/>
      <c r="R290" s="22">
        <f t="shared" si="67"/>
        <v>0</v>
      </c>
      <c r="S290" s="160">
        <v>65.599999999999994</v>
      </c>
    </row>
    <row r="291" spans="2:19" ht="25.5" customHeight="1" x14ac:dyDescent="0.25">
      <c r="B291" s="19">
        <v>4607052657853</v>
      </c>
      <c r="C291" s="217"/>
      <c r="D291" s="36" t="s">
        <v>755</v>
      </c>
      <c r="E291" s="24" t="s">
        <v>1937</v>
      </c>
      <c r="F291" s="50">
        <v>50.55</v>
      </c>
      <c r="G291" s="19"/>
      <c r="H291" s="27">
        <v>75</v>
      </c>
      <c r="I291" s="27">
        <v>150</v>
      </c>
      <c r="J291" s="20"/>
      <c r="K291" s="19">
        <f>J291/(J291+0.00001)</f>
        <v>0</v>
      </c>
      <c r="L291" s="38">
        <v>2.5000000000000001E-2</v>
      </c>
      <c r="M291" s="39">
        <f>J291*F291</f>
        <v>0</v>
      </c>
      <c r="N291" s="39">
        <f>J291/H291</f>
        <v>0</v>
      </c>
      <c r="O291" s="36">
        <v>0.11700000000000001</v>
      </c>
      <c r="P291" s="39">
        <f>J291*O291</f>
        <v>0</v>
      </c>
      <c r="Q291" s="39"/>
      <c r="R291" s="22">
        <f t="shared" si="67"/>
        <v>0</v>
      </c>
      <c r="S291" s="160">
        <v>80.88</v>
      </c>
    </row>
    <row r="292" spans="2:19" ht="25.5" x14ac:dyDescent="0.25">
      <c r="B292" s="89"/>
      <c r="C292" s="89"/>
      <c r="D292" s="90"/>
      <c r="E292" s="91" t="s">
        <v>1508</v>
      </c>
      <c r="F292" s="92"/>
      <c r="G292" s="92"/>
      <c r="H292" s="92"/>
      <c r="I292" s="92"/>
      <c r="J292" s="93"/>
      <c r="K292" s="89"/>
      <c r="L292" s="89"/>
      <c r="M292" s="89"/>
      <c r="N292" s="89"/>
      <c r="O292" s="89"/>
      <c r="P292" s="89"/>
      <c r="Q292" s="89"/>
      <c r="R292" s="22">
        <f t="shared" si="67"/>
        <v>0</v>
      </c>
      <c r="S292" s="92"/>
    </row>
    <row r="293" spans="2:19" ht="25.5" customHeight="1" x14ac:dyDescent="0.25">
      <c r="B293" s="19">
        <v>4607814103581</v>
      </c>
      <c r="C293" s="218"/>
      <c r="D293" s="36" t="s">
        <v>1509</v>
      </c>
      <c r="E293" s="24" t="s">
        <v>1512</v>
      </c>
      <c r="F293" s="50">
        <v>237.16</v>
      </c>
      <c r="G293" s="27"/>
      <c r="H293" s="27">
        <v>243</v>
      </c>
      <c r="I293" s="27"/>
      <c r="J293" s="20"/>
      <c r="K293" s="19">
        <f t="shared" ref="K293:K301" si="81">J293/(J293+0.00001)</f>
        <v>0</v>
      </c>
      <c r="L293" s="38">
        <v>2.8000000000000001E-2</v>
      </c>
      <c r="M293" s="39">
        <f t="shared" ref="M293:M301" si="82">J293*F293</f>
        <v>0</v>
      </c>
      <c r="N293" s="39">
        <f t="shared" ref="N293:N301" si="83">J293/H293</f>
        <v>0</v>
      </c>
      <c r="O293" s="36">
        <v>2.8000000000000001E-2</v>
      </c>
      <c r="P293" s="39">
        <f t="shared" ref="P293:P301" si="84">J293*O293</f>
        <v>0</v>
      </c>
      <c r="Q293" s="39"/>
      <c r="R293" s="22">
        <f t="shared" ref="R293:R372" si="85">F293*Q293</f>
        <v>0</v>
      </c>
      <c r="S293" s="160">
        <v>379.46</v>
      </c>
    </row>
    <row r="294" spans="2:19" ht="25.5" customHeight="1" x14ac:dyDescent="0.25">
      <c r="B294" s="19">
        <v>4607814103437</v>
      </c>
      <c r="C294" s="219"/>
      <c r="D294" s="36" t="s">
        <v>1510</v>
      </c>
      <c r="E294" s="24" t="s">
        <v>1513</v>
      </c>
      <c r="F294" s="50">
        <v>269.5</v>
      </c>
      <c r="G294" s="27"/>
      <c r="H294" s="27">
        <v>99</v>
      </c>
      <c r="I294" s="27"/>
      <c r="J294" s="20"/>
      <c r="K294" s="19">
        <f t="shared" si="81"/>
        <v>0</v>
      </c>
      <c r="L294" s="38">
        <v>2.8000000000000001E-2</v>
      </c>
      <c r="M294" s="39">
        <f t="shared" si="82"/>
        <v>0</v>
      </c>
      <c r="N294" s="39">
        <f t="shared" si="83"/>
        <v>0</v>
      </c>
      <c r="O294" s="36">
        <v>7.2999999999999995E-2</v>
      </c>
      <c r="P294" s="39">
        <f t="shared" si="84"/>
        <v>0</v>
      </c>
      <c r="Q294" s="39"/>
      <c r="R294" s="22">
        <f t="shared" si="85"/>
        <v>0</v>
      </c>
      <c r="S294" s="160">
        <v>431.2</v>
      </c>
    </row>
    <row r="295" spans="2:19" ht="25.5" customHeight="1" x14ac:dyDescent="0.25">
      <c r="B295" s="19">
        <v>4607814103444</v>
      </c>
      <c r="C295" s="220"/>
      <c r="D295" s="36" t="s">
        <v>1511</v>
      </c>
      <c r="E295" s="24" t="s">
        <v>1514</v>
      </c>
      <c r="F295" s="50">
        <v>346.5</v>
      </c>
      <c r="G295" s="27"/>
      <c r="H295" s="27">
        <v>63</v>
      </c>
      <c r="I295" s="27"/>
      <c r="J295" s="20"/>
      <c r="K295" s="19">
        <f t="shared" si="81"/>
        <v>0</v>
      </c>
      <c r="L295" s="38">
        <v>2.8000000000000001E-2</v>
      </c>
      <c r="M295" s="39">
        <f t="shared" si="82"/>
        <v>0</v>
      </c>
      <c r="N295" s="39">
        <f t="shared" si="83"/>
        <v>0</v>
      </c>
      <c r="O295" s="36">
        <v>0.108</v>
      </c>
      <c r="P295" s="39">
        <f t="shared" si="84"/>
        <v>0</v>
      </c>
      <c r="Q295" s="39"/>
      <c r="R295" s="22">
        <f t="shared" si="85"/>
        <v>0</v>
      </c>
      <c r="S295" s="160">
        <v>554.4</v>
      </c>
    </row>
    <row r="296" spans="2:19" ht="25.5" customHeight="1" x14ac:dyDescent="0.25">
      <c r="B296" s="19">
        <v>4607814103628</v>
      </c>
      <c r="C296" s="218"/>
      <c r="D296" s="36" t="s">
        <v>1519</v>
      </c>
      <c r="E296" s="24" t="s">
        <v>1520</v>
      </c>
      <c r="F296" s="50">
        <v>203.28</v>
      </c>
      <c r="G296" s="27"/>
      <c r="H296" s="27">
        <v>243</v>
      </c>
      <c r="I296" s="27"/>
      <c r="J296" s="20"/>
      <c r="K296" s="19">
        <f t="shared" ref="K296:K298" si="86">J296/(J296+0.00001)</f>
        <v>0</v>
      </c>
      <c r="L296" s="38">
        <v>2.8000000000000001E-2</v>
      </c>
      <c r="M296" s="39">
        <f t="shared" ref="M296:M298" si="87">J296*F296</f>
        <v>0</v>
      </c>
      <c r="N296" s="39">
        <f t="shared" ref="N296:N298" si="88">J296/H296</f>
        <v>0</v>
      </c>
      <c r="O296" s="36">
        <v>2.5999999999999999E-2</v>
      </c>
      <c r="P296" s="39">
        <f t="shared" si="84"/>
        <v>0</v>
      </c>
      <c r="Q296" s="39"/>
      <c r="R296" s="22">
        <f t="shared" si="85"/>
        <v>0</v>
      </c>
      <c r="S296" s="160">
        <v>325.25</v>
      </c>
    </row>
    <row r="297" spans="2:19" ht="25.5" customHeight="1" x14ac:dyDescent="0.25">
      <c r="B297" s="19">
        <v>4607814103451</v>
      </c>
      <c r="C297" s="219"/>
      <c r="D297" s="36" t="s">
        <v>1515</v>
      </c>
      <c r="E297" s="24" t="s">
        <v>1517</v>
      </c>
      <c r="F297" s="50">
        <v>231</v>
      </c>
      <c r="G297" s="27"/>
      <c r="H297" s="27">
        <v>99</v>
      </c>
      <c r="I297" s="27"/>
      <c r="J297" s="20"/>
      <c r="K297" s="19">
        <f t="shared" si="86"/>
        <v>0</v>
      </c>
      <c r="L297" s="38">
        <v>2.8000000000000001E-2</v>
      </c>
      <c r="M297" s="39">
        <f t="shared" si="87"/>
        <v>0</v>
      </c>
      <c r="N297" s="39">
        <f t="shared" si="88"/>
        <v>0</v>
      </c>
      <c r="O297" s="36">
        <v>6.8000000000000005E-2</v>
      </c>
      <c r="P297" s="39">
        <f t="shared" si="84"/>
        <v>0</v>
      </c>
      <c r="Q297" s="39"/>
      <c r="R297" s="22">
        <f t="shared" si="85"/>
        <v>0</v>
      </c>
      <c r="S297" s="160">
        <v>369.6</v>
      </c>
    </row>
    <row r="298" spans="2:19" ht="25.5" customHeight="1" x14ac:dyDescent="0.25">
      <c r="B298" s="19">
        <v>4607814103468</v>
      </c>
      <c r="C298" s="220"/>
      <c r="D298" s="36" t="s">
        <v>1516</v>
      </c>
      <c r="E298" s="24" t="s">
        <v>1518</v>
      </c>
      <c r="F298" s="50">
        <v>291.5</v>
      </c>
      <c r="G298" s="27"/>
      <c r="H298" s="27">
        <v>63</v>
      </c>
      <c r="I298" s="27"/>
      <c r="J298" s="20"/>
      <c r="K298" s="19">
        <f t="shared" si="86"/>
        <v>0</v>
      </c>
      <c r="L298" s="38">
        <v>2.8000000000000001E-2</v>
      </c>
      <c r="M298" s="39">
        <f t="shared" si="87"/>
        <v>0</v>
      </c>
      <c r="N298" s="39">
        <f t="shared" si="88"/>
        <v>0</v>
      </c>
      <c r="O298" s="36">
        <v>9.6839999999999996E-2</v>
      </c>
      <c r="P298" s="39">
        <f t="shared" si="84"/>
        <v>0</v>
      </c>
      <c r="Q298" s="39"/>
      <c r="R298" s="22">
        <f t="shared" si="85"/>
        <v>0</v>
      </c>
      <c r="S298" s="160">
        <v>466.4</v>
      </c>
    </row>
    <row r="299" spans="2:19" ht="25.5" customHeight="1" x14ac:dyDescent="0.25">
      <c r="B299" s="19">
        <v>4607814103659</v>
      </c>
      <c r="C299" s="218"/>
      <c r="D299" s="36" t="s">
        <v>1525</v>
      </c>
      <c r="E299" s="24" t="s">
        <v>1526</v>
      </c>
      <c r="F299" s="50">
        <v>212.96</v>
      </c>
      <c r="G299" s="27"/>
      <c r="H299" s="27">
        <v>243</v>
      </c>
      <c r="I299" s="27"/>
      <c r="J299" s="20"/>
      <c r="K299" s="19">
        <f t="shared" si="81"/>
        <v>0</v>
      </c>
      <c r="L299" s="38">
        <v>2.8000000000000001E-2</v>
      </c>
      <c r="M299" s="39">
        <f t="shared" si="82"/>
        <v>0</v>
      </c>
      <c r="N299" s="39">
        <f t="shared" si="83"/>
        <v>0</v>
      </c>
      <c r="O299" s="36">
        <v>2.5999999999999999E-2</v>
      </c>
      <c r="P299" s="39">
        <f t="shared" si="84"/>
        <v>0</v>
      </c>
      <c r="Q299" s="39"/>
      <c r="R299" s="22">
        <f t="shared" si="85"/>
        <v>0</v>
      </c>
      <c r="S299" s="160">
        <v>340.74</v>
      </c>
    </row>
    <row r="300" spans="2:19" ht="25.5" customHeight="1" x14ac:dyDescent="0.25">
      <c r="B300" s="19">
        <v>4607814103475</v>
      </c>
      <c r="C300" s="219"/>
      <c r="D300" s="36" t="s">
        <v>1521</v>
      </c>
      <c r="E300" s="24" t="s">
        <v>1523</v>
      </c>
      <c r="F300" s="50">
        <v>242</v>
      </c>
      <c r="G300" s="27"/>
      <c r="H300" s="27">
        <v>99</v>
      </c>
      <c r="I300" s="27"/>
      <c r="J300" s="20"/>
      <c r="K300" s="19">
        <f t="shared" si="81"/>
        <v>0</v>
      </c>
      <c r="L300" s="38">
        <v>2.8000000000000001E-2</v>
      </c>
      <c r="M300" s="39">
        <f t="shared" si="82"/>
        <v>0</v>
      </c>
      <c r="N300" s="39">
        <f t="shared" si="83"/>
        <v>0</v>
      </c>
      <c r="O300" s="36">
        <v>6.8000000000000005E-2</v>
      </c>
      <c r="P300" s="39">
        <f t="shared" si="84"/>
        <v>0</v>
      </c>
      <c r="Q300" s="39"/>
      <c r="R300" s="22">
        <f t="shared" si="85"/>
        <v>0</v>
      </c>
      <c r="S300" s="160">
        <v>387.2</v>
      </c>
    </row>
    <row r="301" spans="2:19" ht="25.5" customHeight="1" x14ac:dyDescent="0.25">
      <c r="B301" s="19">
        <v>4607814103482</v>
      </c>
      <c r="C301" s="220"/>
      <c r="D301" s="36" t="s">
        <v>1522</v>
      </c>
      <c r="E301" s="24" t="s">
        <v>1524</v>
      </c>
      <c r="F301" s="50">
        <v>302.5</v>
      </c>
      <c r="G301" s="27"/>
      <c r="H301" s="27">
        <v>63</v>
      </c>
      <c r="I301" s="27"/>
      <c r="J301" s="20"/>
      <c r="K301" s="19">
        <f t="shared" si="81"/>
        <v>0</v>
      </c>
      <c r="L301" s="38">
        <v>2.8000000000000001E-2</v>
      </c>
      <c r="M301" s="39">
        <f t="shared" si="82"/>
        <v>0</v>
      </c>
      <c r="N301" s="39">
        <f t="shared" si="83"/>
        <v>0</v>
      </c>
      <c r="O301" s="36">
        <v>9.6839999999999996E-2</v>
      </c>
      <c r="P301" s="39">
        <f t="shared" si="84"/>
        <v>0</v>
      </c>
      <c r="Q301" s="39"/>
      <c r="R301" s="22">
        <f t="shared" si="85"/>
        <v>0</v>
      </c>
      <c r="S301" s="160">
        <v>484</v>
      </c>
    </row>
    <row r="302" spans="2:19" ht="25.5" x14ac:dyDescent="0.25">
      <c r="B302" s="89"/>
      <c r="C302" s="89"/>
      <c r="D302" s="90"/>
      <c r="E302" s="91" t="s">
        <v>1424</v>
      </c>
      <c r="F302" s="92"/>
      <c r="G302" s="92"/>
      <c r="H302" s="92"/>
      <c r="I302" s="92"/>
      <c r="J302" s="93"/>
      <c r="K302" s="89"/>
      <c r="L302" s="89"/>
      <c r="M302" s="89"/>
      <c r="N302" s="89"/>
      <c r="O302" s="89"/>
      <c r="P302" s="89"/>
      <c r="Q302" s="89"/>
      <c r="R302" s="22">
        <f t="shared" si="85"/>
        <v>0</v>
      </c>
      <c r="S302" s="92"/>
    </row>
    <row r="303" spans="2:19" ht="25.5" customHeight="1" x14ac:dyDescent="0.25">
      <c r="B303" s="19">
        <v>4607814103574</v>
      </c>
      <c r="C303" s="225"/>
      <c r="D303" s="36" t="s">
        <v>1568</v>
      </c>
      <c r="E303" s="24" t="s">
        <v>1567</v>
      </c>
      <c r="F303" s="50">
        <v>57.2</v>
      </c>
      <c r="G303" s="19"/>
      <c r="H303" s="27">
        <v>243</v>
      </c>
      <c r="I303" s="27"/>
      <c r="J303" s="20"/>
      <c r="K303" s="19">
        <f t="shared" ref="K303" si="89">J303/(J303+0.00001)</f>
        <v>0</v>
      </c>
      <c r="L303" s="38">
        <v>2.8000000000000001E-2</v>
      </c>
      <c r="M303" s="39">
        <f t="shared" ref="M303" si="90">J303*F303</f>
        <v>0</v>
      </c>
      <c r="N303" s="39">
        <f t="shared" ref="N303" si="91">J303/H303</f>
        <v>0</v>
      </c>
      <c r="O303" s="36">
        <v>2.5999999999999999E-2</v>
      </c>
      <c r="P303" s="39">
        <f t="shared" ref="P303:P311" si="92">J303*O303</f>
        <v>0</v>
      </c>
      <c r="Q303" s="39"/>
      <c r="R303" s="22">
        <f t="shared" si="85"/>
        <v>0</v>
      </c>
      <c r="S303" s="160">
        <v>91.52</v>
      </c>
    </row>
    <row r="304" spans="2:19" ht="25.5" customHeight="1" x14ac:dyDescent="0.25">
      <c r="B304" s="19">
        <v>4607814103185</v>
      </c>
      <c r="C304" s="225"/>
      <c r="D304" s="36" t="s">
        <v>1437</v>
      </c>
      <c r="E304" s="24" t="s">
        <v>1438</v>
      </c>
      <c r="F304" s="50">
        <v>64.55</v>
      </c>
      <c r="G304" s="19"/>
      <c r="H304" s="27">
        <v>135</v>
      </c>
      <c r="I304" s="27"/>
      <c r="J304" s="20"/>
      <c r="K304" s="19">
        <f t="shared" ref="K304:K311" si="93">J304/(J304+0.00001)</f>
        <v>0</v>
      </c>
      <c r="L304" s="38">
        <v>2.8000000000000001E-2</v>
      </c>
      <c r="M304" s="39">
        <f t="shared" ref="M304:M311" si="94">J304*F304</f>
        <v>0</v>
      </c>
      <c r="N304" s="39">
        <f t="shared" ref="N304:N311" si="95">J304/H304</f>
        <v>0</v>
      </c>
      <c r="O304" s="36">
        <v>0.05</v>
      </c>
      <c r="P304" s="39">
        <f t="shared" si="92"/>
        <v>0</v>
      </c>
      <c r="Q304" s="39"/>
      <c r="R304" s="22">
        <f t="shared" si="85"/>
        <v>0</v>
      </c>
      <c r="S304" s="160">
        <v>103.28</v>
      </c>
    </row>
    <row r="305" spans="2:19" ht="25.5" customHeight="1" x14ac:dyDescent="0.25">
      <c r="B305" s="19">
        <v>4607814103192</v>
      </c>
      <c r="C305" s="225"/>
      <c r="D305" s="36" t="s">
        <v>1439</v>
      </c>
      <c r="E305" s="24" t="s">
        <v>1440</v>
      </c>
      <c r="F305" s="50">
        <v>117.37</v>
      </c>
      <c r="G305" s="19"/>
      <c r="H305" s="27">
        <v>135</v>
      </c>
      <c r="I305" s="27"/>
      <c r="J305" s="20"/>
      <c r="K305" s="19">
        <f t="shared" si="93"/>
        <v>0</v>
      </c>
      <c r="L305" s="38">
        <v>2.8000000000000001E-2</v>
      </c>
      <c r="M305" s="39">
        <f t="shared" si="94"/>
        <v>0</v>
      </c>
      <c r="N305" s="39">
        <f t="shared" si="95"/>
        <v>0</v>
      </c>
      <c r="O305" s="36">
        <v>8.6999999999999994E-2</v>
      </c>
      <c r="P305" s="39">
        <f t="shared" si="92"/>
        <v>0</v>
      </c>
      <c r="Q305" s="39"/>
      <c r="R305" s="22">
        <f t="shared" si="85"/>
        <v>0</v>
      </c>
      <c r="S305" s="160">
        <v>187.79</v>
      </c>
    </row>
    <row r="306" spans="2:19" ht="25.5" customHeight="1" x14ac:dyDescent="0.25">
      <c r="B306" s="19">
        <v>4607814103161</v>
      </c>
      <c r="C306" s="225"/>
      <c r="D306" s="36" t="s">
        <v>1433</v>
      </c>
      <c r="E306" s="24" t="s">
        <v>1434</v>
      </c>
      <c r="F306" s="50">
        <v>83.18</v>
      </c>
      <c r="G306" s="19"/>
      <c r="H306" s="27">
        <v>99</v>
      </c>
      <c r="I306" s="27"/>
      <c r="J306" s="20"/>
      <c r="K306" s="19">
        <f t="shared" si="93"/>
        <v>0</v>
      </c>
      <c r="L306" s="38">
        <v>2.8000000000000001E-2</v>
      </c>
      <c r="M306" s="39">
        <f t="shared" si="94"/>
        <v>0</v>
      </c>
      <c r="N306" s="39">
        <f t="shared" si="95"/>
        <v>0</v>
      </c>
      <c r="O306" s="36">
        <v>6.8000000000000005E-2</v>
      </c>
      <c r="P306" s="39">
        <f t="shared" si="92"/>
        <v>0</v>
      </c>
      <c r="Q306" s="39"/>
      <c r="R306" s="22">
        <f t="shared" si="85"/>
        <v>0</v>
      </c>
      <c r="S306" s="160">
        <v>133.09</v>
      </c>
    </row>
    <row r="307" spans="2:19" ht="25.5" customHeight="1" x14ac:dyDescent="0.25">
      <c r="B307" s="19">
        <v>4607814103178</v>
      </c>
      <c r="C307" s="225"/>
      <c r="D307" s="36" t="s">
        <v>1435</v>
      </c>
      <c r="E307" s="24" t="s">
        <v>1436</v>
      </c>
      <c r="F307" s="50">
        <v>151.25</v>
      </c>
      <c r="G307" s="19"/>
      <c r="H307" s="27">
        <v>99</v>
      </c>
      <c r="I307" s="27"/>
      <c r="J307" s="20"/>
      <c r="K307" s="19">
        <f t="shared" si="93"/>
        <v>0</v>
      </c>
      <c r="L307" s="38">
        <v>2.8000000000000001E-2</v>
      </c>
      <c r="M307" s="39">
        <f t="shared" si="94"/>
        <v>0</v>
      </c>
      <c r="N307" s="39">
        <f t="shared" si="95"/>
        <v>0</v>
      </c>
      <c r="O307" s="36">
        <v>0.11799999999999999</v>
      </c>
      <c r="P307" s="39">
        <f t="shared" si="92"/>
        <v>0</v>
      </c>
      <c r="Q307" s="39"/>
      <c r="R307" s="22">
        <f t="shared" si="85"/>
        <v>0</v>
      </c>
      <c r="S307" s="160">
        <v>242</v>
      </c>
    </row>
    <row r="308" spans="2:19" ht="25.5" customHeight="1" x14ac:dyDescent="0.25">
      <c r="B308" s="19">
        <v>4607814103147</v>
      </c>
      <c r="C308" s="225"/>
      <c r="D308" s="36" t="s">
        <v>1429</v>
      </c>
      <c r="E308" s="24" t="s">
        <v>1430</v>
      </c>
      <c r="F308" s="50">
        <v>125.11</v>
      </c>
      <c r="G308" s="19"/>
      <c r="H308" s="27">
        <v>63</v>
      </c>
      <c r="I308" s="27"/>
      <c r="J308" s="20"/>
      <c r="K308" s="19">
        <f t="shared" si="93"/>
        <v>0</v>
      </c>
      <c r="L308" s="38">
        <v>2.8000000000000001E-2</v>
      </c>
      <c r="M308" s="39">
        <f t="shared" si="94"/>
        <v>0</v>
      </c>
      <c r="N308" s="39">
        <f t="shared" si="95"/>
        <v>0</v>
      </c>
      <c r="O308" s="36">
        <v>9.6839999999999996E-2</v>
      </c>
      <c r="P308" s="39">
        <f t="shared" si="92"/>
        <v>0</v>
      </c>
      <c r="Q308" s="39"/>
      <c r="R308" s="22">
        <f t="shared" si="85"/>
        <v>0</v>
      </c>
      <c r="S308" s="160">
        <v>200.18</v>
      </c>
    </row>
    <row r="309" spans="2:19" ht="25.5" customHeight="1" x14ac:dyDescent="0.25">
      <c r="B309" s="19">
        <v>4607814103154</v>
      </c>
      <c r="C309" s="225"/>
      <c r="D309" s="36" t="s">
        <v>1431</v>
      </c>
      <c r="E309" s="24" t="s">
        <v>1432</v>
      </c>
      <c r="F309" s="50">
        <v>227.48</v>
      </c>
      <c r="G309" s="19"/>
      <c r="H309" s="27">
        <v>63</v>
      </c>
      <c r="I309" s="27"/>
      <c r="J309" s="20"/>
      <c r="K309" s="19">
        <f t="shared" si="93"/>
        <v>0</v>
      </c>
      <c r="L309" s="38">
        <v>2.8000000000000001E-2</v>
      </c>
      <c r="M309" s="39">
        <f t="shared" si="94"/>
        <v>0</v>
      </c>
      <c r="N309" s="39">
        <f t="shared" si="95"/>
        <v>0</v>
      </c>
      <c r="O309" s="36">
        <v>0.17499999999999999</v>
      </c>
      <c r="P309" s="39">
        <f t="shared" si="92"/>
        <v>0</v>
      </c>
      <c r="Q309" s="39"/>
      <c r="R309" s="22">
        <f t="shared" si="85"/>
        <v>0</v>
      </c>
      <c r="S309" s="160">
        <v>363.97</v>
      </c>
    </row>
    <row r="310" spans="2:19" ht="25.5" customHeight="1" x14ac:dyDescent="0.25">
      <c r="B310" s="19">
        <v>4607814103123</v>
      </c>
      <c r="C310" s="225"/>
      <c r="D310" s="36" t="s">
        <v>1425</v>
      </c>
      <c r="E310" s="24" t="s">
        <v>1426</v>
      </c>
      <c r="F310" s="50">
        <v>156.4</v>
      </c>
      <c r="G310" s="19">
        <v>6</v>
      </c>
      <c r="H310" s="27">
        <v>54</v>
      </c>
      <c r="I310" s="27"/>
      <c r="J310" s="20"/>
      <c r="K310" s="19">
        <f t="shared" si="93"/>
        <v>0</v>
      </c>
      <c r="L310" s="38">
        <v>2.8000000000000001E-2</v>
      </c>
      <c r="M310" s="39">
        <f t="shared" si="94"/>
        <v>0</v>
      </c>
      <c r="N310" s="39">
        <f t="shared" si="95"/>
        <v>0</v>
      </c>
      <c r="O310" s="36">
        <v>0.128</v>
      </c>
      <c r="P310" s="39">
        <f t="shared" si="92"/>
        <v>0</v>
      </c>
      <c r="Q310" s="39"/>
      <c r="R310" s="22">
        <f t="shared" si="85"/>
        <v>0</v>
      </c>
      <c r="S310" s="160">
        <v>250.24</v>
      </c>
    </row>
    <row r="311" spans="2:19" ht="25.5" customHeight="1" x14ac:dyDescent="0.25">
      <c r="B311" s="19">
        <v>4607814103130</v>
      </c>
      <c r="C311" s="225"/>
      <c r="D311" s="36" t="s">
        <v>1427</v>
      </c>
      <c r="E311" s="24" t="s">
        <v>1428</v>
      </c>
      <c r="F311" s="50">
        <v>284.35000000000002</v>
      </c>
      <c r="G311" s="19"/>
      <c r="H311" s="27">
        <v>54</v>
      </c>
      <c r="I311" s="27"/>
      <c r="J311" s="20"/>
      <c r="K311" s="19">
        <f t="shared" si="93"/>
        <v>0</v>
      </c>
      <c r="L311" s="38">
        <v>2.8000000000000001E-2</v>
      </c>
      <c r="M311" s="39">
        <f t="shared" si="94"/>
        <v>0</v>
      </c>
      <c r="N311" s="39">
        <f t="shared" si="95"/>
        <v>0</v>
      </c>
      <c r="O311" s="36">
        <v>0.21</v>
      </c>
      <c r="P311" s="39">
        <f t="shared" si="92"/>
        <v>0</v>
      </c>
      <c r="Q311" s="39"/>
      <c r="R311" s="22">
        <f t="shared" si="85"/>
        <v>0</v>
      </c>
      <c r="S311" s="160">
        <v>454.96</v>
      </c>
    </row>
    <row r="312" spans="2:19" ht="25.5" x14ac:dyDescent="0.25">
      <c r="B312" s="89"/>
      <c r="C312" s="89"/>
      <c r="D312" s="90"/>
      <c r="E312" s="91" t="s">
        <v>1527</v>
      </c>
      <c r="F312" s="92"/>
      <c r="G312" s="92"/>
      <c r="H312" s="92"/>
      <c r="I312" s="92"/>
      <c r="J312" s="93"/>
      <c r="K312" s="89"/>
      <c r="L312" s="89"/>
      <c r="M312" s="89"/>
      <c r="N312" s="89"/>
      <c r="O312" s="89"/>
      <c r="P312" s="89"/>
      <c r="Q312" s="89"/>
      <c r="R312" s="22">
        <f t="shared" si="85"/>
        <v>0</v>
      </c>
      <c r="S312" s="92"/>
    </row>
    <row r="313" spans="2:19" ht="77.25" customHeight="1" x14ac:dyDescent="0.25">
      <c r="B313" s="19">
        <v>4607814103420</v>
      </c>
      <c r="C313" s="63"/>
      <c r="D313" s="36" t="s">
        <v>1528</v>
      </c>
      <c r="E313" s="24" t="s">
        <v>1529</v>
      </c>
      <c r="F313" s="50">
        <v>181.5</v>
      </c>
      <c r="G313" s="19"/>
      <c r="H313" s="27">
        <v>54</v>
      </c>
      <c r="I313" s="27"/>
      <c r="J313" s="20"/>
      <c r="K313" s="19">
        <f t="shared" ref="K313" si="96">J313/(J313+0.00001)</f>
        <v>0</v>
      </c>
      <c r="L313" s="38">
        <v>2.8000000000000001E-2</v>
      </c>
      <c r="M313" s="39">
        <f t="shared" ref="M313" si="97">J313*F313</f>
        <v>0</v>
      </c>
      <c r="N313" s="39">
        <f t="shared" ref="N313" si="98">J313/H313</f>
        <v>0</v>
      </c>
      <c r="O313" s="36">
        <v>9.6000000000000002E-2</v>
      </c>
      <c r="P313" s="39">
        <f>J313*O313</f>
        <v>0</v>
      </c>
      <c r="Q313" s="39"/>
      <c r="R313" s="22">
        <f t="shared" si="85"/>
        <v>0</v>
      </c>
      <c r="S313" s="160">
        <v>290.39999999999998</v>
      </c>
    </row>
    <row r="314" spans="2:19" ht="77.25" customHeight="1" x14ac:dyDescent="0.25">
      <c r="B314" s="19">
        <v>4607814103253</v>
      </c>
      <c r="C314" s="63"/>
      <c r="D314" s="36" t="s">
        <v>1530</v>
      </c>
      <c r="E314" s="24" t="s">
        <v>1531</v>
      </c>
      <c r="F314" s="50">
        <v>165</v>
      </c>
      <c r="G314" s="19"/>
      <c r="H314" s="27">
        <v>54</v>
      </c>
      <c r="I314" s="27"/>
      <c r="J314" s="20"/>
      <c r="K314" s="19">
        <f t="shared" ref="K314" si="99">J314/(J314+0.00001)</f>
        <v>0</v>
      </c>
      <c r="L314" s="38">
        <v>2.8000000000000001E-2</v>
      </c>
      <c r="M314" s="39">
        <f t="shared" ref="M314" si="100">J314*F314</f>
        <v>0</v>
      </c>
      <c r="N314" s="39">
        <f t="shared" ref="N314" si="101">J314/H314</f>
        <v>0</v>
      </c>
      <c r="O314" s="36">
        <v>0.14499999999999999</v>
      </c>
      <c r="P314" s="39">
        <f>J314*O314</f>
        <v>0</v>
      </c>
      <c r="Q314" s="39"/>
      <c r="R314" s="22">
        <f t="shared" si="85"/>
        <v>0</v>
      </c>
      <c r="S314" s="160">
        <v>264</v>
      </c>
    </row>
    <row r="315" spans="2:19" ht="25.5" x14ac:dyDescent="0.5">
      <c r="B315" s="95"/>
      <c r="C315" s="95"/>
      <c r="D315" s="96"/>
      <c r="E315" s="97" t="s">
        <v>1624</v>
      </c>
      <c r="F315" s="115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22">
        <f t="shared" si="85"/>
        <v>0</v>
      </c>
      <c r="S315" s="115"/>
    </row>
    <row r="316" spans="2:19" s="34" customFormat="1" ht="82.5" customHeight="1" x14ac:dyDescent="0.3">
      <c r="B316" s="31">
        <v>4607814103697</v>
      </c>
      <c r="C316" s="157"/>
      <c r="D316" s="43" t="s">
        <v>1625</v>
      </c>
      <c r="E316" s="26" t="s">
        <v>1626</v>
      </c>
      <c r="F316" s="37">
        <v>200</v>
      </c>
      <c r="G316" s="31"/>
      <c r="H316" s="31">
        <v>18</v>
      </c>
      <c r="I316" s="165">
        <v>36</v>
      </c>
      <c r="J316" s="51"/>
      <c r="K316" s="31">
        <f>J316/(J316+0.00001)</f>
        <v>0</v>
      </c>
      <c r="L316" s="17">
        <v>0.06</v>
      </c>
      <c r="M316" s="22">
        <f>J316*F316</f>
        <v>0</v>
      </c>
      <c r="N316" s="39">
        <f>J316/H316</f>
        <v>0</v>
      </c>
      <c r="O316" s="21">
        <v>0.111</v>
      </c>
      <c r="P316" s="22">
        <f>J316*O316</f>
        <v>0</v>
      </c>
      <c r="Q316" s="22"/>
      <c r="R316" s="22">
        <f t="shared" si="85"/>
        <v>0</v>
      </c>
      <c r="S316" s="160">
        <v>320</v>
      </c>
    </row>
    <row r="317" spans="2:19" ht="25.5" x14ac:dyDescent="0.25">
      <c r="B317" s="89"/>
      <c r="C317" s="89"/>
      <c r="D317" s="90"/>
      <c r="E317" s="91" t="s">
        <v>1753</v>
      </c>
      <c r="F317" s="92"/>
      <c r="G317" s="92"/>
      <c r="H317" s="92"/>
      <c r="I317" s="92"/>
      <c r="J317" s="93"/>
      <c r="K317" s="89"/>
      <c r="L317" s="89"/>
      <c r="M317" s="89"/>
      <c r="N317" s="89"/>
      <c r="O317" s="89"/>
      <c r="P317" s="89"/>
      <c r="Q317" s="89"/>
      <c r="R317" s="22">
        <f t="shared" si="85"/>
        <v>0</v>
      </c>
      <c r="S317" s="92"/>
    </row>
    <row r="318" spans="2:19" s="7" customFormat="1" ht="18.75" customHeight="1" x14ac:dyDescent="0.2">
      <c r="B318" s="19">
        <v>4607814105301</v>
      </c>
      <c r="C318" s="212"/>
      <c r="D318" s="36" t="s">
        <v>1741</v>
      </c>
      <c r="E318" s="24" t="s">
        <v>1742</v>
      </c>
      <c r="F318" s="37">
        <v>210.38</v>
      </c>
      <c r="G318" s="27"/>
      <c r="H318" s="27">
        <v>20</v>
      </c>
      <c r="I318" s="27">
        <v>100</v>
      </c>
      <c r="J318" s="20"/>
      <c r="K318" s="27">
        <f t="shared" ref="K318:K330" si="102">J318/(J318+0.00001)</f>
        <v>0</v>
      </c>
      <c r="L318" s="38">
        <v>7.0999999999999994E-2</v>
      </c>
      <c r="M318" s="37">
        <f t="shared" ref="M318:M330" si="103">J318*F318</f>
        <v>0</v>
      </c>
      <c r="N318" s="37">
        <f t="shared" ref="N318:N330" si="104">J318/H318</f>
        <v>0</v>
      </c>
      <c r="O318" s="36">
        <v>0.16200000000000001</v>
      </c>
      <c r="P318" s="37">
        <f t="shared" ref="P318:P330" si="105">J318*O318</f>
        <v>0</v>
      </c>
      <c r="Q318" s="37"/>
      <c r="R318" s="22">
        <f t="shared" si="85"/>
        <v>0</v>
      </c>
      <c r="S318" s="37">
        <v>336.61</v>
      </c>
    </row>
    <row r="319" spans="2:19" s="7" customFormat="1" ht="18.75" customHeight="1" x14ac:dyDescent="0.2">
      <c r="B319" s="19">
        <v>4607814105240</v>
      </c>
      <c r="C319" s="213"/>
      <c r="D319" s="36" t="s">
        <v>1743</v>
      </c>
      <c r="E319" s="24" t="s">
        <v>1744</v>
      </c>
      <c r="F319" s="37">
        <v>420.75</v>
      </c>
      <c r="G319" s="27"/>
      <c r="H319" s="27">
        <v>20</v>
      </c>
      <c r="I319" s="27">
        <v>100</v>
      </c>
      <c r="J319" s="20"/>
      <c r="K319" s="27">
        <f t="shared" si="102"/>
        <v>0</v>
      </c>
      <c r="L319" s="38">
        <v>7.0999999999999994E-2</v>
      </c>
      <c r="M319" s="37">
        <f t="shared" si="103"/>
        <v>0</v>
      </c>
      <c r="N319" s="37">
        <f t="shared" si="104"/>
        <v>0</v>
      </c>
      <c r="O319" s="36">
        <v>0.26600000000000001</v>
      </c>
      <c r="P319" s="37">
        <f t="shared" si="105"/>
        <v>0</v>
      </c>
      <c r="Q319" s="37"/>
      <c r="R319" s="22">
        <f t="shared" si="85"/>
        <v>0</v>
      </c>
      <c r="S319" s="37">
        <v>673.2</v>
      </c>
    </row>
    <row r="320" spans="2:19" s="7" customFormat="1" ht="18.75" customHeight="1" x14ac:dyDescent="0.2">
      <c r="B320" s="19">
        <v>4607814105318</v>
      </c>
      <c r="C320" s="213"/>
      <c r="D320" s="36" t="s">
        <v>1745</v>
      </c>
      <c r="E320" s="24" t="s">
        <v>1746</v>
      </c>
      <c r="F320" s="37">
        <v>459</v>
      </c>
      <c r="G320" s="27"/>
      <c r="H320" s="27">
        <v>20</v>
      </c>
      <c r="I320" s="27">
        <v>100</v>
      </c>
      <c r="J320" s="20"/>
      <c r="K320" s="27">
        <f t="shared" si="102"/>
        <v>0</v>
      </c>
      <c r="L320" s="38">
        <v>7.0999999999999994E-2</v>
      </c>
      <c r="M320" s="37">
        <f t="shared" si="103"/>
        <v>0</v>
      </c>
      <c r="N320" s="37">
        <f t="shared" si="104"/>
        <v>0</v>
      </c>
      <c r="O320" s="36">
        <v>0.27700000000000002</v>
      </c>
      <c r="P320" s="37">
        <f t="shared" si="105"/>
        <v>0</v>
      </c>
      <c r="Q320" s="37"/>
      <c r="R320" s="22">
        <f t="shared" si="85"/>
        <v>0</v>
      </c>
      <c r="S320" s="37">
        <v>734.4</v>
      </c>
    </row>
    <row r="321" spans="2:19" s="7" customFormat="1" ht="18.75" customHeight="1" x14ac:dyDescent="0.2">
      <c r="B321" s="19">
        <v>4607814105325</v>
      </c>
      <c r="C321" s="213"/>
      <c r="D321" s="63" t="s">
        <v>1747</v>
      </c>
      <c r="E321" s="32" t="s">
        <v>1748</v>
      </c>
      <c r="F321" s="37">
        <v>612</v>
      </c>
      <c r="G321" s="27"/>
      <c r="H321" s="27">
        <v>18</v>
      </c>
      <c r="I321" s="27">
        <v>90</v>
      </c>
      <c r="J321" s="20"/>
      <c r="K321" s="27">
        <f t="shared" si="102"/>
        <v>0</v>
      </c>
      <c r="L321" s="41">
        <v>7.0999999999999994E-2</v>
      </c>
      <c r="M321" s="37">
        <f t="shared" si="103"/>
        <v>0</v>
      </c>
      <c r="N321" s="37">
        <f t="shared" si="104"/>
        <v>0</v>
      </c>
      <c r="O321" s="29">
        <v>0.35499999999999998</v>
      </c>
      <c r="P321" s="37">
        <f t="shared" si="105"/>
        <v>0</v>
      </c>
      <c r="Q321" s="37"/>
      <c r="R321" s="22">
        <f t="shared" si="85"/>
        <v>0</v>
      </c>
      <c r="S321" s="37">
        <v>979.2</v>
      </c>
    </row>
    <row r="322" spans="2:19" s="7" customFormat="1" ht="18.75" customHeight="1" x14ac:dyDescent="0.2">
      <c r="B322" s="19">
        <v>4607814105332</v>
      </c>
      <c r="C322" s="213"/>
      <c r="D322" s="36" t="s">
        <v>1749</v>
      </c>
      <c r="E322" s="24" t="s">
        <v>1750</v>
      </c>
      <c r="F322" s="37">
        <v>765</v>
      </c>
      <c r="G322" s="27"/>
      <c r="H322" s="27">
        <v>11</v>
      </c>
      <c r="I322" s="27">
        <v>44</v>
      </c>
      <c r="J322" s="20"/>
      <c r="K322" s="27">
        <f t="shared" si="102"/>
        <v>0</v>
      </c>
      <c r="L322" s="38">
        <v>7.0999999999999994E-2</v>
      </c>
      <c r="M322" s="37">
        <f t="shared" si="103"/>
        <v>0</v>
      </c>
      <c r="N322" s="37">
        <f t="shared" si="104"/>
        <v>0</v>
      </c>
      <c r="O322" s="36">
        <v>0.46700000000000003</v>
      </c>
      <c r="P322" s="37">
        <f t="shared" si="105"/>
        <v>0</v>
      </c>
      <c r="Q322" s="37"/>
      <c r="R322" s="22">
        <f t="shared" si="85"/>
        <v>0</v>
      </c>
      <c r="S322" s="37">
        <v>1224</v>
      </c>
    </row>
    <row r="323" spans="2:19" s="7" customFormat="1" ht="18.75" customHeight="1" x14ac:dyDescent="0.2">
      <c r="B323" s="19">
        <v>4607814105349</v>
      </c>
      <c r="C323" s="214"/>
      <c r="D323" s="36" t="s">
        <v>1751</v>
      </c>
      <c r="E323" s="24" t="s">
        <v>1752</v>
      </c>
      <c r="F323" s="37">
        <v>619.65</v>
      </c>
      <c r="G323" s="27"/>
      <c r="H323" s="27">
        <v>12</v>
      </c>
      <c r="I323" s="27">
        <v>48</v>
      </c>
      <c r="J323" s="20"/>
      <c r="K323" s="27">
        <f t="shared" si="102"/>
        <v>0</v>
      </c>
      <c r="L323" s="38">
        <v>7.0999999999999994E-2</v>
      </c>
      <c r="M323" s="37">
        <f t="shared" si="103"/>
        <v>0</v>
      </c>
      <c r="N323" s="37">
        <f t="shared" si="104"/>
        <v>0</v>
      </c>
      <c r="O323" s="36">
        <v>0.378</v>
      </c>
      <c r="P323" s="37">
        <f t="shared" si="105"/>
        <v>0</v>
      </c>
      <c r="Q323" s="37"/>
      <c r="R323" s="22">
        <f t="shared" si="85"/>
        <v>0</v>
      </c>
      <c r="S323" s="37">
        <v>991.44</v>
      </c>
    </row>
    <row r="324" spans="2:19" ht="25.5" x14ac:dyDescent="0.25">
      <c r="B324" s="89"/>
      <c r="C324" s="89"/>
      <c r="D324" s="90"/>
      <c r="E324" s="91" t="s">
        <v>2040</v>
      </c>
      <c r="F324" s="92"/>
      <c r="G324" s="92"/>
      <c r="H324" s="92"/>
      <c r="I324" s="92"/>
      <c r="J324" s="93"/>
      <c r="K324" s="89"/>
      <c r="L324" s="89"/>
      <c r="M324" s="89"/>
      <c r="N324" s="89"/>
      <c r="O324" s="89"/>
      <c r="P324" s="89"/>
      <c r="Q324" s="89"/>
      <c r="R324" s="22">
        <f t="shared" ref="R324" si="106">F324*Q324</f>
        <v>0</v>
      </c>
      <c r="S324" s="92"/>
    </row>
    <row r="325" spans="2:19" s="7" customFormat="1" ht="18" customHeight="1" x14ac:dyDescent="0.2">
      <c r="B325" s="19">
        <v>4607814105448</v>
      </c>
      <c r="C325" s="212"/>
      <c r="D325" s="36" t="s">
        <v>1754</v>
      </c>
      <c r="E325" s="24" t="s">
        <v>1755</v>
      </c>
      <c r="F325" s="37">
        <v>345.38</v>
      </c>
      <c r="G325" s="27"/>
      <c r="H325" s="27">
        <v>8</v>
      </c>
      <c r="I325" s="27">
        <v>32</v>
      </c>
      <c r="J325" s="20"/>
      <c r="K325" s="27">
        <f t="shared" si="102"/>
        <v>0</v>
      </c>
      <c r="L325" s="38">
        <v>7.0999999999999994E-2</v>
      </c>
      <c r="M325" s="37">
        <f t="shared" si="103"/>
        <v>0</v>
      </c>
      <c r="N325" s="37">
        <f t="shared" si="104"/>
        <v>0</v>
      </c>
      <c r="O325" s="36">
        <v>0.27800000000000002</v>
      </c>
      <c r="P325" s="37">
        <f t="shared" si="105"/>
        <v>0</v>
      </c>
      <c r="Q325" s="37"/>
      <c r="R325" s="22">
        <f t="shared" si="85"/>
        <v>0</v>
      </c>
      <c r="S325" s="37">
        <v>760</v>
      </c>
    </row>
    <row r="326" spans="2:19" s="7" customFormat="1" ht="18" customHeight="1" x14ac:dyDescent="0.2">
      <c r="B326" s="19">
        <v>4607814105486</v>
      </c>
      <c r="C326" s="213"/>
      <c r="D326" s="36" t="s">
        <v>1756</v>
      </c>
      <c r="E326" s="24" t="s">
        <v>1757</v>
      </c>
      <c r="F326" s="37">
        <v>555.75</v>
      </c>
      <c r="G326" s="27"/>
      <c r="H326" s="27">
        <v>8</v>
      </c>
      <c r="I326" s="27">
        <v>32</v>
      </c>
      <c r="J326" s="20"/>
      <c r="K326" s="27">
        <f t="shared" si="102"/>
        <v>0</v>
      </c>
      <c r="L326" s="38">
        <v>7.0999999999999994E-2</v>
      </c>
      <c r="M326" s="37">
        <f t="shared" si="103"/>
        <v>0</v>
      </c>
      <c r="N326" s="37">
        <f t="shared" si="104"/>
        <v>0</v>
      </c>
      <c r="O326" s="36">
        <v>0.38800000000000001</v>
      </c>
      <c r="P326" s="37">
        <f t="shared" si="105"/>
        <v>0</v>
      </c>
      <c r="Q326" s="37"/>
      <c r="R326" s="22">
        <f t="shared" si="85"/>
        <v>0</v>
      </c>
      <c r="S326" s="37">
        <v>1208</v>
      </c>
    </row>
    <row r="327" spans="2:19" s="7" customFormat="1" ht="18" customHeight="1" x14ac:dyDescent="0.2">
      <c r="B327" s="19">
        <v>4607814105493</v>
      </c>
      <c r="C327" s="213"/>
      <c r="D327" s="36" t="s">
        <v>1758</v>
      </c>
      <c r="E327" s="24" t="s">
        <v>1759</v>
      </c>
      <c r="F327" s="37">
        <v>594</v>
      </c>
      <c r="G327" s="27"/>
      <c r="H327" s="27">
        <v>8</v>
      </c>
      <c r="I327" s="27">
        <v>32</v>
      </c>
      <c r="J327" s="20"/>
      <c r="K327" s="27">
        <f t="shared" si="102"/>
        <v>0</v>
      </c>
      <c r="L327" s="38">
        <v>7.0999999999999994E-2</v>
      </c>
      <c r="M327" s="37">
        <f t="shared" si="103"/>
        <v>0</v>
      </c>
      <c r="N327" s="37">
        <f t="shared" si="104"/>
        <v>0</v>
      </c>
      <c r="O327" s="36">
        <v>0.40100000000000002</v>
      </c>
      <c r="P327" s="37">
        <f t="shared" si="105"/>
        <v>0</v>
      </c>
      <c r="Q327" s="37"/>
      <c r="R327" s="22">
        <f t="shared" si="85"/>
        <v>0</v>
      </c>
      <c r="S327" s="37">
        <v>1288</v>
      </c>
    </row>
    <row r="328" spans="2:19" s="7" customFormat="1" ht="18" customHeight="1" x14ac:dyDescent="0.2">
      <c r="B328" s="19">
        <v>4607814105509</v>
      </c>
      <c r="C328" s="213"/>
      <c r="D328" s="63" t="s">
        <v>1760</v>
      </c>
      <c r="E328" s="32" t="s">
        <v>1761</v>
      </c>
      <c r="F328" s="37">
        <v>747</v>
      </c>
      <c r="G328" s="27"/>
      <c r="H328" s="27">
        <v>8</v>
      </c>
      <c r="I328" s="27">
        <v>32</v>
      </c>
      <c r="J328" s="20"/>
      <c r="K328" s="27">
        <f t="shared" si="102"/>
        <v>0</v>
      </c>
      <c r="L328" s="41">
        <v>7.0999999999999994E-2</v>
      </c>
      <c r="M328" s="37">
        <f t="shared" si="103"/>
        <v>0</v>
      </c>
      <c r="N328" s="37">
        <f t="shared" si="104"/>
        <v>0</v>
      </c>
      <c r="O328" s="29">
        <v>0.55600000000000005</v>
      </c>
      <c r="P328" s="37">
        <f t="shared" si="105"/>
        <v>0</v>
      </c>
      <c r="Q328" s="37"/>
      <c r="R328" s="22">
        <f t="shared" si="85"/>
        <v>0</v>
      </c>
      <c r="S328" s="37">
        <v>1608</v>
      </c>
    </row>
    <row r="329" spans="2:19" s="7" customFormat="1" ht="18" customHeight="1" x14ac:dyDescent="0.2">
      <c r="B329" s="19">
        <v>4607814105516</v>
      </c>
      <c r="C329" s="213"/>
      <c r="D329" s="36" t="s">
        <v>1762</v>
      </c>
      <c r="E329" s="24" t="s">
        <v>1763</v>
      </c>
      <c r="F329" s="37">
        <v>900</v>
      </c>
      <c r="G329" s="27"/>
      <c r="H329" s="27">
        <v>8</v>
      </c>
      <c r="I329" s="27">
        <v>32</v>
      </c>
      <c r="J329" s="20"/>
      <c r="K329" s="27">
        <f t="shared" si="102"/>
        <v>0</v>
      </c>
      <c r="L329" s="38">
        <v>7.0999999999999994E-2</v>
      </c>
      <c r="M329" s="37">
        <f t="shared" si="103"/>
        <v>0</v>
      </c>
      <c r="N329" s="37">
        <f t="shared" si="104"/>
        <v>0</v>
      </c>
      <c r="O329" s="36">
        <v>0.59199999999999997</v>
      </c>
      <c r="P329" s="37">
        <f t="shared" si="105"/>
        <v>0</v>
      </c>
      <c r="Q329" s="37"/>
      <c r="R329" s="22">
        <f t="shared" si="85"/>
        <v>0</v>
      </c>
      <c r="S329" s="37">
        <v>1944</v>
      </c>
    </row>
    <row r="330" spans="2:19" s="7" customFormat="1" ht="18" customHeight="1" x14ac:dyDescent="0.2">
      <c r="B330" s="19">
        <v>4607814105530</v>
      </c>
      <c r="C330" s="214"/>
      <c r="D330" s="36" t="s">
        <v>1764</v>
      </c>
      <c r="E330" s="24" t="s">
        <v>1765</v>
      </c>
      <c r="F330" s="37">
        <v>754.65</v>
      </c>
      <c r="G330" s="27"/>
      <c r="H330" s="27">
        <v>8</v>
      </c>
      <c r="I330" s="27">
        <v>32</v>
      </c>
      <c r="J330" s="20"/>
      <c r="K330" s="27">
        <f t="shared" si="102"/>
        <v>0</v>
      </c>
      <c r="L330" s="38">
        <v>7.0999999999999994E-2</v>
      </c>
      <c r="M330" s="37">
        <f t="shared" si="103"/>
        <v>0</v>
      </c>
      <c r="N330" s="37">
        <f t="shared" si="104"/>
        <v>0</v>
      </c>
      <c r="O330" s="36">
        <v>0.503</v>
      </c>
      <c r="P330" s="37">
        <f t="shared" si="105"/>
        <v>0</v>
      </c>
      <c r="Q330" s="37"/>
      <c r="R330" s="22">
        <f t="shared" si="85"/>
        <v>0</v>
      </c>
      <c r="S330" s="37">
        <v>1624</v>
      </c>
    </row>
    <row r="331" spans="2:19" ht="25.5" x14ac:dyDescent="0.5">
      <c r="B331" s="95"/>
      <c r="C331" s="95"/>
      <c r="D331" s="96"/>
      <c r="E331" s="97" t="s">
        <v>987</v>
      </c>
      <c r="F331" s="115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22">
        <f t="shared" si="85"/>
        <v>0</v>
      </c>
      <c r="S331" s="115"/>
    </row>
    <row r="332" spans="2:19" s="34" customFormat="1" ht="66.75" customHeight="1" x14ac:dyDescent="0.3">
      <c r="B332" s="31">
        <v>4607814101136</v>
      </c>
      <c r="C332" s="157"/>
      <c r="D332" s="43" t="s">
        <v>911</v>
      </c>
      <c r="E332" s="26" t="s">
        <v>912</v>
      </c>
      <c r="F332" s="37">
        <v>1694.45</v>
      </c>
      <c r="G332" s="31"/>
      <c r="H332" s="31">
        <v>9</v>
      </c>
      <c r="I332" s="165"/>
      <c r="J332" s="51"/>
      <c r="K332" s="31">
        <f>J332/(J332+0.00001)</f>
        <v>0</v>
      </c>
      <c r="L332" s="17">
        <v>0.06</v>
      </c>
      <c r="M332" s="22">
        <f>J332*F332</f>
        <v>0</v>
      </c>
      <c r="N332" s="39">
        <f>J332/H332</f>
        <v>0</v>
      </c>
      <c r="O332" s="21">
        <v>0</v>
      </c>
      <c r="P332" s="22">
        <f>J332*O332</f>
        <v>0</v>
      </c>
      <c r="Q332" s="22"/>
      <c r="R332" s="22">
        <f t="shared" si="85"/>
        <v>0</v>
      </c>
      <c r="S332" s="160">
        <v>2711.12</v>
      </c>
    </row>
    <row r="333" spans="2:19" ht="25.5" x14ac:dyDescent="0.5">
      <c r="B333" s="95"/>
      <c r="C333" s="95"/>
      <c r="D333" s="96"/>
      <c r="E333" s="97" t="s">
        <v>988</v>
      </c>
      <c r="F333" s="115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22">
        <f t="shared" si="85"/>
        <v>0</v>
      </c>
      <c r="S333" s="115"/>
    </row>
    <row r="334" spans="2:19" s="34" customFormat="1" ht="36.75" customHeight="1" x14ac:dyDescent="0.3">
      <c r="B334" s="31">
        <v>4607814101495</v>
      </c>
      <c r="C334" s="212"/>
      <c r="D334" s="43" t="s">
        <v>1450</v>
      </c>
      <c r="E334" s="26" t="s">
        <v>1451</v>
      </c>
      <c r="F334" s="37">
        <v>2247</v>
      </c>
      <c r="G334" s="31"/>
      <c r="H334" s="31">
        <v>12</v>
      </c>
      <c r="I334" s="31"/>
      <c r="J334" s="51"/>
      <c r="K334" s="31">
        <f>J334/(J334+0.00001)</f>
        <v>0</v>
      </c>
      <c r="L334" s="17">
        <v>1.7000000000000001E-2</v>
      </c>
      <c r="M334" s="22">
        <f>J334*F334</f>
        <v>0</v>
      </c>
      <c r="N334" s="39">
        <f>J334/H334</f>
        <v>0</v>
      </c>
      <c r="O334" s="21">
        <v>0.53200000000000003</v>
      </c>
      <c r="P334" s="22">
        <f>J334*O334</f>
        <v>0</v>
      </c>
      <c r="Q334" s="22"/>
      <c r="R334" s="22">
        <f t="shared" si="85"/>
        <v>0</v>
      </c>
      <c r="S334" s="160">
        <v>3595.2</v>
      </c>
    </row>
    <row r="335" spans="2:19" s="34" customFormat="1" ht="36.75" customHeight="1" x14ac:dyDescent="0.3">
      <c r="B335" s="31">
        <v>4607052686044</v>
      </c>
      <c r="C335" s="214"/>
      <c r="D335" s="43" t="s">
        <v>794</v>
      </c>
      <c r="E335" s="26" t="s">
        <v>1452</v>
      </c>
      <c r="F335" s="37">
        <v>3091.23</v>
      </c>
      <c r="G335" s="31"/>
      <c r="H335" s="31">
        <v>12</v>
      </c>
      <c r="I335" s="31"/>
      <c r="J335" s="51"/>
      <c r="K335" s="31">
        <f>J335/(J335+0.00001)</f>
        <v>0</v>
      </c>
      <c r="L335" s="17">
        <v>0.06</v>
      </c>
      <c r="M335" s="22">
        <f>J335*F335</f>
        <v>0</v>
      </c>
      <c r="N335" s="39">
        <f>J335/H335</f>
        <v>0</v>
      </c>
      <c r="O335" s="21">
        <v>0.93</v>
      </c>
      <c r="P335" s="22">
        <f>J335*O335</f>
        <v>0</v>
      </c>
      <c r="Q335" s="22"/>
      <c r="R335" s="22">
        <f t="shared" si="85"/>
        <v>0</v>
      </c>
      <c r="S335" s="160">
        <v>4945.97</v>
      </c>
    </row>
    <row r="336" spans="2:19" ht="25.5" x14ac:dyDescent="0.5">
      <c r="B336" s="95"/>
      <c r="C336" s="95"/>
      <c r="D336" s="96"/>
      <c r="E336" s="97" t="s">
        <v>988</v>
      </c>
      <c r="F336" s="115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22">
        <f t="shared" si="85"/>
        <v>0</v>
      </c>
      <c r="S336" s="115"/>
    </row>
    <row r="337" spans="2:19" s="34" customFormat="1" ht="21.6" customHeight="1" x14ac:dyDescent="0.3">
      <c r="B337" s="31">
        <v>4607052659703</v>
      </c>
      <c r="C337" s="196"/>
      <c r="D337" s="43" t="s">
        <v>371</v>
      </c>
      <c r="E337" s="26" t="s">
        <v>1941</v>
      </c>
      <c r="F337" s="37">
        <v>213.85</v>
      </c>
      <c r="G337" s="31"/>
      <c r="H337" s="31">
        <v>48</v>
      </c>
      <c r="I337" s="31"/>
      <c r="J337" s="51"/>
      <c r="K337" s="31">
        <f>J337/(J337+0.00001)</f>
        <v>0</v>
      </c>
      <c r="L337" s="17">
        <v>0.05</v>
      </c>
      <c r="M337" s="22">
        <f>J337*F337</f>
        <v>0</v>
      </c>
      <c r="N337" s="39">
        <f>J337/H337</f>
        <v>0</v>
      </c>
      <c r="O337" s="21">
        <v>0.214</v>
      </c>
      <c r="P337" s="22">
        <f>J337*O337</f>
        <v>0</v>
      </c>
      <c r="Q337" s="22"/>
      <c r="R337" s="22">
        <f t="shared" si="85"/>
        <v>0</v>
      </c>
      <c r="S337" s="160">
        <v>342.16</v>
      </c>
    </row>
    <row r="338" spans="2:19" s="34" customFormat="1" ht="21.6" customHeight="1" x14ac:dyDescent="0.3">
      <c r="B338" s="31">
        <v>4607052659710</v>
      </c>
      <c r="C338" s="196"/>
      <c r="D338" s="43" t="s">
        <v>372</v>
      </c>
      <c r="E338" s="26" t="s">
        <v>1942</v>
      </c>
      <c r="F338" s="37">
        <v>391.89</v>
      </c>
      <c r="G338" s="31"/>
      <c r="H338" s="31">
        <v>24</v>
      </c>
      <c r="I338" s="31"/>
      <c r="J338" s="51"/>
      <c r="K338" s="31">
        <f>J338/(J338+0.00001)</f>
        <v>0</v>
      </c>
      <c r="L338" s="17">
        <v>0.03</v>
      </c>
      <c r="M338" s="22">
        <f>J338*F338</f>
        <v>0</v>
      </c>
      <c r="N338" s="39">
        <f>J338/H338</f>
        <v>0</v>
      </c>
      <c r="O338" s="21">
        <v>0.41399999999999998</v>
      </c>
      <c r="P338" s="22">
        <f>J338*O338</f>
        <v>0</v>
      </c>
      <c r="Q338" s="22"/>
      <c r="R338" s="22">
        <f t="shared" si="85"/>
        <v>0</v>
      </c>
      <c r="S338" s="160">
        <v>627.02</v>
      </c>
    </row>
    <row r="339" spans="2:19" s="34" customFormat="1" ht="22.9" customHeight="1" x14ac:dyDescent="0.3">
      <c r="B339" s="31">
        <v>4607052659727</v>
      </c>
      <c r="C339" s="196"/>
      <c r="D339" s="43" t="s">
        <v>373</v>
      </c>
      <c r="E339" s="26" t="s">
        <v>1943</v>
      </c>
      <c r="F339" s="37">
        <v>583.98</v>
      </c>
      <c r="G339" s="31"/>
      <c r="H339" s="31">
        <v>24</v>
      </c>
      <c r="I339" s="31"/>
      <c r="J339" s="51"/>
      <c r="K339" s="31">
        <f>J339/(J339+0.00001)</f>
        <v>0</v>
      </c>
      <c r="L339" s="17">
        <v>4.4999999999999998E-2</v>
      </c>
      <c r="M339" s="22">
        <f>J339*F339</f>
        <v>0</v>
      </c>
      <c r="N339" s="39">
        <f>J339/H339</f>
        <v>0</v>
      </c>
      <c r="O339" s="21">
        <v>0.628</v>
      </c>
      <c r="P339" s="22">
        <f>J339*O339</f>
        <v>0</v>
      </c>
      <c r="Q339" s="22"/>
      <c r="R339" s="22">
        <f t="shared" si="85"/>
        <v>0</v>
      </c>
      <c r="S339" s="160">
        <v>934.37</v>
      </c>
    </row>
    <row r="340" spans="2:19" ht="25.5" x14ac:dyDescent="0.5">
      <c r="B340" s="95"/>
      <c r="C340" s="95"/>
      <c r="D340" s="96"/>
      <c r="E340" s="97" t="s">
        <v>989</v>
      </c>
      <c r="F340" s="115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22">
        <f t="shared" si="85"/>
        <v>0</v>
      </c>
      <c r="S340" s="115"/>
    </row>
    <row r="341" spans="2:19" s="34" customFormat="1" ht="21.6" customHeight="1" x14ac:dyDescent="0.3">
      <c r="B341" s="31">
        <v>4607814100818</v>
      </c>
      <c r="C341" s="196"/>
      <c r="D341" s="43" t="s">
        <v>981</v>
      </c>
      <c r="E341" s="26" t="s">
        <v>984</v>
      </c>
      <c r="F341" s="37">
        <v>132.06</v>
      </c>
      <c r="G341" s="31"/>
      <c r="H341" s="31">
        <v>6</v>
      </c>
      <c r="I341" s="31">
        <v>600</v>
      </c>
      <c r="J341" s="51"/>
      <c r="K341" s="31">
        <f>J341/(J341+0.00001)</f>
        <v>0</v>
      </c>
      <c r="L341" s="17">
        <v>0.01</v>
      </c>
      <c r="M341" s="22">
        <f>J341*F341</f>
        <v>0</v>
      </c>
      <c r="N341" s="39">
        <f>J341/H341</f>
        <v>0</v>
      </c>
      <c r="O341" s="21">
        <v>2.5000000000000001E-2</v>
      </c>
      <c r="P341" s="22">
        <f>J341*O341</f>
        <v>0</v>
      </c>
      <c r="Q341" s="22"/>
      <c r="R341" s="22">
        <f t="shared" si="85"/>
        <v>0</v>
      </c>
      <c r="S341" s="160">
        <v>211.3</v>
      </c>
    </row>
    <row r="342" spans="2:19" s="34" customFormat="1" ht="21.6" customHeight="1" x14ac:dyDescent="0.3">
      <c r="B342" s="31">
        <v>4607814100825</v>
      </c>
      <c r="C342" s="196"/>
      <c r="D342" s="43" t="s">
        <v>982</v>
      </c>
      <c r="E342" s="26" t="s">
        <v>985</v>
      </c>
      <c r="F342" s="37">
        <v>132.06</v>
      </c>
      <c r="G342" s="31"/>
      <c r="H342" s="31">
        <v>6</v>
      </c>
      <c r="I342" s="31">
        <v>600</v>
      </c>
      <c r="J342" s="51"/>
      <c r="K342" s="31">
        <f>J342/(J342+0.00001)</f>
        <v>0</v>
      </c>
      <c r="L342" s="17">
        <v>0.01</v>
      </c>
      <c r="M342" s="22">
        <f>J342*F342</f>
        <v>0</v>
      </c>
      <c r="N342" s="39">
        <f>J342/H342</f>
        <v>0</v>
      </c>
      <c r="O342" s="21">
        <v>2.6499999999999999E-2</v>
      </c>
      <c r="P342" s="22">
        <f>J342*O342</f>
        <v>0</v>
      </c>
      <c r="Q342" s="22"/>
      <c r="R342" s="22">
        <f t="shared" si="85"/>
        <v>0</v>
      </c>
      <c r="S342" s="160">
        <v>211.3</v>
      </c>
    </row>
    <row r="343" spans="2:19" s="34" customFormat="1" ht="22.9" customHeight="1" x14ac:dyDescent="0.3">
      <c r="B343" s="31">
        <v>4607814101143</v>
      </c>
      <c r="C343" s="196"/>
      <c r="D343" s="43" t="s">
        <v>983</v>
      </c>
      <c r="E343" s="26" t="s">
        <v>986</v>
      </c>
      <c r="F343" s="37">
        <v>132.06</v>
      </c>
      <c r="G343" s="31"/>
      <c r="H343" s="31">
        <v>6</v>
      </c>
      <c r="I343" s="31">
        <v>600</v>
      </c>
      <c r="J343" s="51"/>
      <c r="K343" s="31">
        <f>J343/(J343+0.00001)</f>
        <v>0</v>
      </c>
      <c r="L343" s="17">
        <v>0.01</v>
      </c>
      <c r="M343" s="22">
        <f>J343*F343</f>
        <v>0</v>
      </c>
      <c r="N343" s="39">
        <f>J343/H343</f>
        <v>0</v>
      </c>
      <c r="O343" s="21">
        <v>2.75E-2</v>
      </c>
      <c r="P343" s="22">
        <f>J343*O343</f>
        <v>0</v>
      </c>
      <c r="Q343" s="22"/>
      <c r="R343" s="22">
        <f t="shared" si="85"/>
        <v>0</v>
      </c>
      <c r="S343" s="160">
        <v>211.3</v>
      </c>
    </row>
    <row r="344" spans="2:19" ht="25.5" x14ac:dyDescent="0.5">
      <c r="B344" s="95"/>
      <c r="C344" s="95"/>
      <c r="D344" s="96"/>
      <c r="E344" s="97" t="s">
        <v>1679</v>
      </c>
      <c r="F344" s="115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22">
        <f t="shared" ref="R344:R345" si="107">F344*Q344</f>
        <v>0</v>
      </c>
      <c r="S344" s="115"/>
    </row>
    <row r="345" spans="2:19" s="34" customFormat="1" ht="67.5" customHeight="1" x14ac:dyDescent="0.3">
      <c r="B345" s="31">
        <v>4607814101433</v>
      </c>
      <c r="C345" s="153"/>
      <c r="D345" s="43" t="s">
        <v>1680</v>
      </c>
      <c r="E345" s="26" t="s">
        <v>1681</v>
      </c>
      <c r="F345" s="37">
        <v>159</v>
      </c>
      <c r="G345" s="31"/>
      <c r="H345" s="31">
        <v>36</v>
      </c>
      <c r="I345" s="31">
        <v>180</v>
      </c>
      <c r="J345" s="51"/>
      <c r="K345" s="31">
        <f>J345/(J345+0.00001)</f>
        <v>0</v>
      </c>
      <c r="L345" s="17">
        <v>7.0999999999999994E-2</v>
      </c>
      <c r="M345" s="22">
        <f>J345*F345</f>
        <v>0</v>
      </c>
      <c r="N345" s="39">
        <f>J345/H345</f>
        <v>0</v>
      </c>
      <c r="O345" s="21">
        <v>0.125</v>
      </c>
      <c r="P345" s="22">
        <f>J345*O345</f>
        <v>0</v>
      </c>
      <c r="Q345" s="22"/>
      <c r="R345" s="22">
        <f t="shared" si="107"/>
        <v>0</v>
      </c>
      <c r="S345" s="160">
        <v>254.4</v>
      </c>
    </row>
    <row r="346" spans="2:19" ht="25.5" x14ac:dyDescent="0.5">
      <c r="B346" s="95"/>
      <c r="C346" s="95"/>
      <c r="D346" s="96"/>
      <c r="E346" s="97" t="s">
        <v>1678</v>
      </c>
      <c r="F346" s="115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22">
        <f t="shared" si="85"/>
        <v>0</v>
      </c>
      <c r="S346" s="115"/>
    </row>
    <row r="347" spans="2:19" s="34" customFormat="1" ht="67.5" customHeight="1" x14ac:dyDescent="0.3">
      <c r="B347" s="31">
        <v>4607814102300</v>
      </c>
      <c r="C347" s="153"/>
      <c r="D347" s="43" t="s">
        <v>1368</v>
      </c>
      <c r="E347" s="26" t="s">
        <v>1369</v>
      </c>
      <c r="F347" s="37">
        <v>136.29</v>
      </c>
      <c r="G347" s="31"/>
      <c r="H347" s="31">
        <v>10</v>
      </c>
      <c r="I347" s="31">
        <v>120</v>
      </c>
      <c r="J347" s="51"/>
      <c r="K347" s="31">
        <f>J347/(J347+0.00001)</f>
        <v>0</v>
      </c>
      <c r="L347" s="17">
        <v>1.2E-2</v>
      </c>
      <c r="M347" s="22">
        <f>J347*F347</f>
        <v>0</v>
      </c>
      <c r="N347" s="39">
        <f>J347/H347</f>
        <v>0</v>
      </c>
      <c r="O347" s="21">
        <v>4.3999999999999997E-2</v>
      </c>
      <c r="P347" s="22">
        <f>J347*O347</f>
        <v>0</v>
      </c>
      <c r="Q347" s="22"/>
      <c r="R347" s="22">
        <f t="shared" si="85"/>
        <v>0</v>
      </c>
      <c r="S347" s="160">
        <v>218.06</v>
      </c>
    </row>
    <row r="348" spans="2:19" s="34" customFormat="1" ht="67.5" customHeight="1" x14ac:dyDescent="0.3">
      <c r="B348" s="31">
        <v>4607814102317</v>
      </c>
      <c r="C348" s="152"/>
      <c r="D348" s="43" t="s">
        <v>1370</v>
      </c>
      <c r="E348" s="26" t="s">
        <v>1371</v>
      </c>
      <c r="F348" s="37">
        <v>188.32</v>
      </c>
      <c r="G348" s="31"/>
      <c r="H348" s="31">
        <v>20</v>
      </c>
      <c r="I348" s="31">
        <v>200</v>
      </c>
      <c r="J348" s="51"/>
      <c r="K348" s="31">
        <f>J348/(J348+0.00001)</f>
        <v>0</v>
      </c>
      <c r="L348" s="17">
        <v>7.0999999999999994E-2</v>
      </c>
      <c r="M348" s="22">
        <f>J348*F348</f>
        <v>0</v>
      </c>
      <c r="N348" s="39">
        <f>J348/H348</f>
        <v>0</v>
      </c>
      <c r="O348" s="21">
        <v>8.8999999999999996E-2</v>
      </c>
      <c r="P348" s="22">
        <f>J348*O348</f>
        <v>0</v>
      </c>
      <c r="Q348" s="22"/>
      <c r="R348" s="22">
        <f t="shared" si="85"/>
        <v>0</v>
      </c>
      <c r="S348" s="160">
        <v>301.31</v>
      </c>
    </row>
    <row r="349" spans="2:19" ht="25.5" x14ac:dyDescent="0.25">
      <c r="B349" s="89"/>
      <c r="C349" s="89"/>
      <c r="D349" s="90"/>
      <c r="E349" s="91" t="s">
        <v>1675</v>
      </c>
      <c r="F349" s="92"/>
      <c r="G349" s="92"/>
      <c r="H349" s="92"/>
      <c r="I349" s="92"/>
      <c r="J349" s="93"/>
      <c r="K349" s="89"/>
      <c r="L349" s="89"/>
      <c r="M349" s="89"/>
      <c r="N349" s="89"/>
      <c r="O349" s="89"/>
      <c r="P349" s="89"/>
      <c r="Q349" s="89"/>
      <c r="R349" s="22">
        <f t="shared" si="85"/>
        <v>0</v>
      </c>
      <c r="S349" s="92"/>
    </row>
    <row r="350" spans="2:19" ht="77.25" customHeight="1" x14ac:dyDescent="0.25">
      <c r="B350" s="19">
        <v>4607814103703</v>
      </c>
      <c r="C350" s="63"/>
      <c r="D350" s="36" t="s">
        <v>1671</v>
      </c>
      <c r="E350" s="24" t="s">
        <v>1673</v>
      </c>
      <c r="F350" s="50">
        <v>170</v>
      </c>
      <c r="G350" s="19">
        <v>3</v>
      </c>
      <c r="H350" s="27">
        <v>30</v>
      </c>
      <c r="I350" s="27">
        <v>150</v>
      </c>
      <c r="J350" s="20"/>
      <c r="K350" s="19">
        <f t="shared" ref="K350:K351" si="108">J350/(J350+0.00001)</f>
        <v>0</v>
      </c>
      <c r="L350" s="38">
        <v>7.0999999999999994E-2</v>
      </c>
      <c r="M350" s="39">
        <f t="shared" ref="M350:M351" si="109">J350*F350</f>
        <v>0</v>
      </c>
      <c r="N350" s="39">
        <f t="shared" ref="N350:N351" si="110">J350/H350</f>
        <v>0</v>
      </c>
      <c r="O350" s="36">
        <v>8.7999999999999995E-2</v>
      </c>
      <c r="P350" s="39">
        <f>J350*O350</f>
        <v>0</v>
      </c>
      <c r="Q350" s="39"/>
      <c r="R350" s="22">
        <f t="shared" si="85"/>
        <v>0</v>
      </c>
      <c r="S350" s="160">
        <v>272</v>
      </c>
    </row>
    <row r="351" spans="2:19" ht="77.25" customHeight="1" x14ac:dyDescent="0.25">
      <c r="B351" s="19">
        <v>4607814103710</v>
      </c>
      <c r="C351" s="63"/>
      <c r="D351" s="36" t="s">
        <v>1672</v>
      </c>
      <c r="E351" s="24" t="s">
        <v>1674</v>
      </c>
      <c r="F351" s="50">
        <v>170</v>
      </c>
      <c r="G351" s="19">
        <v>3</v>
      </c>
      <c r="H351" s="27">
        <v>30</v>
      </c>
      <c r="I351" s="27">
        <v>150</v>
      </c>
      <c r="J351" s="20"/>
      <c r="K351" s="19">
        <f t="shared" si="108"/>
        <v>0</v>
      </c>
      <c r="L351" s="38">
        <v>7.0999999999999994E-2</v>
      </c>
      <c r="M351" s="39">
        <f t="shared" si="109"/>
        <v>0</v>
      </c>
      <c r="N351" s="39">
        <f t="shared" si="110"/>
        <v>0</v>
      </c>
      <c r="O351" s="36">
        <v>8.6999999999999994E-2</v>
      </c>
      <c r="P351" s="39">
        <f>J351*O351</f>
        <v>0</v>
      </c>
      <c r="Q351" s="39"/>
      <c r="R351" s="22">
        <f t="shared" si="85"/>
        <v>0</v>
      </c>
      <c r="S351" s="160">
        <v>272</v>
      </c>
    </row>
    <row r="352" spans="2:19" ht="25.5" x14ac:dyDescent="0.25">
      <c r="B352" s="89"/>
      <c r="C352" s="89"/>
      <c r="D352" s="90"/>
      <c r="E352" s="91" t="s">
        <v>472</v>
      </c>
      <c r="F352" s="92"/>
      <c r="G352" s="92"/>
      <c r="H352" s="92"/>
      <c r="I352" s="92"/>
      <c r="J352" s="93"/>
      <c r="K352" s="89"/>
      <c r="L352" s="89"/>
      <c r="M352" s="89"/>
      <c r="N352" s="89"/>
      <c r="O352" s="89"/>
      <c r="P352" s="89"/>
      <c r="Q352" s="89"/>
      <c r="R352" s="22">
        <f t="shared" si="85"/>
        <v>0</v>
      </c>
      <c r="S352" s="92"/>
    </row>
    <row r="353" spans="2:24" ht="40.5" customHeight="1" x14ac:dyDescent="0.25">
      <c r="B353" s="19">
        <v>4607052659352</v>
      </c>
      <c r="C353" s="218"/>
      <c r="D353" s="36">
        <v>1877016</v>
      </c>
      <c r="E353" s="24" t="s">
        <v>1944</v>
      </c>
      <c r="F353" s="37">
        <v>241.55</v>
      </c>
      <c r="G353" s="19"/>
      <c r="H353" s="19">
        <v>13</v>
      </c>
      <c r="I353" s="19"/>
      <c r="J353" s="20"/>
      <c r="K353" s="19">
        <f t="shared" ref="K353:K363" si="111">J353/(J353+0.00001)</f>
        <v>0</v>
      </c>
      <c r="L353" s="38">
        <v>7.0999999999999994E-2</v>
      </c>
      <c r="M353" s="39">
        <f t="shared" ref="M353:M363" si="112">J353*F353</f>
        <v>0</v>
      </c>
      <c r="N353" s="39">
        <f t="shared" ref="N353:N363" si="113">J353/H353</f>
        <v>0</v>
      </c>
      <c r="O353" s="36">
        <v>0.39200000000000002</v>
      </c>
      <c r="P353" s="39">
        <f t="shared" ref="P353:P363" si="114">J353*O353</f>
        <v>0</v>
      </c>
      <c r="Q353" s="39"/>
      <c r="R353" s="22">
        <f t="shared" si="85"/>
        <v>0</v>
      </c>
      <c r="S353" s="160">
        <v>386.48</v>
      </c>
    </row>
    <row r="354" spans="2:24" ht="40.5" customHeight="1" x14ac:dyDescent="0.25">
      <c r="B354" s="19">
        <v>4607052657877</v>
      </c>
      <c r="C354" s="220"/>
      <c r="D354" s="36">
        <v>1878017</v>
      </c>
      <c r="E354" s="24" t="s">
        <v>1945</v>
      </c>
      <c r="F354" s="37">
        <v>362</v>
      </c>
      <c r="G354" s="19"/>
      <c r="H354" s="19">
        <v>10</v>
      </c>
      <c r="I354" s="19"/>
      <c r="J354" s="20"/>
      <c r="K354" s="19">
        <f t="shared" si="111"/>
        <v>0</v>
      </c>
      <c r="L354" s="38">
        <v>7.0999999999999994E-2</v>
      </c>
      <c r="M354" s="39">
        <f t="shared" si="112"/>
        <v>0</v>
      </c>
      <c r="N354" s="39">
        <f t="shared" si="113"/>
        <v>0</v>
      </c>
      <c r="O354" s="36">
        <v>0.45</v>
      </c>
      <c r="P354" s="39">
        <f t="shared" si="114"/>
        <v>0</v>
      </c>
      <c r="Q354" s="39"/>
      <c r="R354" s="22">
        <f t="shared" si="85"/>
        <v>0</v>
      </c>
      <c r="S354" s="160">
        <v>579.20000000000005</v>
      </c>
    </row>
    <row r="355" spans="2:24" ht="18.75" customHeight="1" x14ac:dyDescent="0.45">
      <c r="B355" s="179">
        <v>4607814102492</v>
      </c>
      <c r="C355" s="190"/>
      <c r="D355" s="180" t="s">
        <v>1446</v>
      </c>
      <c r="E355" s="181" t="s">
        <v>2048</v>
      </c>
      <c r="F355" s="182">
        <v>212</v>
      </c>
      <c r="G355" s="179"/>
      <c r="H355" s="179">
        <v>15</v>
      </c>
      <c r="I355" s="179"/>
      <c r="J355" s="180"/>
      <c r="K355" s="179">
        <f t="shared" ref="K355" si="115">J355/(J355+0.00001)</f>
        <v>0</v>
      </c>
      <c r="L355" s="183">
        <v>7.2999999999999995E-2</v>
      </c>
      <c r="M355" s="182">
        <f t="shared" ref="M355" si="116">J355*F355</f>
        <v>0</v>
      </c>
      <c r="N355" s="182">
        <f t="shared" ref="N355" si="117">J355/H355</f>
        <v>0</v>
      </c>
      <c r="O355" s="183">
        <v>0.38400000000000001</v>
      </c>
      <c r="P355" s="182">
        <f t="shared" si="114"/>
        <v>0</v>
      </c>
      <c r="Q355" s="182"/>
      <c r="R355" s="184">
        <f t="shared" si="85"/>
        <v>0</v>
      </c>
      <c r="S355" s="184">
        <v>339.2</v>
      </c>
      <c r="U355" s="189" t="s">
        <v>2043</v>
      </c>
      <c r="V355" s="189"/>
      <c r="W355" s="189"/>
      <c r="X355" s="189"/>
    </row>
    <row r="356" spans="2:24" ht="18.75" customHeight="1" x14ac:dyDescent="0.25">
      <c r="B356" s="179">
        <v>4607052682817</v>
      </c>
      <c r="C356" s="191"/>
      <c r="D356" s="180" t="s">
        <v>473</v>
      </c>
      <c r="E356" s="181" t="s">
        <v>2049</v>
      </c>
      <c r="F356" s="182">
        <v>262.35000000000002</v>
      </c>
      <c r="G356" s="179"/>
      <c r="H356" s="179">
        <v>15</v>
      </c>
      <c r="I356" s="179"/>
      <c r="J356" s="180"/>
      <c r="K356" s="179">
        <f t="shared" si="111"/>
        <v>0</v>
      </c>
      <c r="L356" s="183">
        <v>9.2999999999999999E-2</v>
      </c>
      <c r="M356" s="182">
        <f t="shared" si="112"/>
        <v>0</v>
      </c>
      <c r="N356" s="182">
        <f t="shared" si="113"/>
        <v>0</v>
      </c>
      <c r="O356" s="183">
        <v>0.57499999999999996</v>
      </c>
      <c r="P356" s="182">
        <f t="shared" si="114"/>
        <v>0</v>
      </c>
      <c r="Q356" s="182"/>
      <c r="R356" s="184">
        <f t="shared" si="85"/>
        <v>0</v>
      </c>
      <c r="S356" s="184">
        <v>419.76</v>
      </c>
    </row>
    <row r="357" spans="2:24" ht="18.75" customHeight="1" x14ac:dyDescent="0.25">
      <c r="B357" s="179">
        <v>4607814100924</v>
      </c>
      <c r="C357" s="191"/>
      <c r="D357" s="180" t="s">
        <v>910</v>
      </c>
      <c r="E357" s="181" t="s">
        <v>2050</v>
      </c>
      <c r="F357" s="182">
        <v>328.06</v>
      </c>
      <c r="G357" s="179"/>
      <c r="H357" s="179">
        <v>15</v>
      </c>
      <c r="I357" s="179"/>
      <c r="J357" s="180"/>
      <c r="K357" s="179">
        <f t="shared" si="111"/>
        <v>0</v>
      </c>
      <c r="L357" s="183">
        <v>9.6000000000000002E-2</v>
      </c>
      <c r="M357" s="182">
        <f t="shared" si="112"/>
        <v>0</v>
      </c>
      <c r="N357" s="182">
        <f t="shared" si="113"/>
        <v>0</v>
      </c>
      <c r="O357" s="183">
        <v>0.75</v>
      </c>
      <c r="P357" s="182">
        <f t="shared" si="114"/>
        <v>0</v>
      </c>
      <c r="Q357" s="182"/>
      <c r="R357" s="184">
        <f t="shared" si="85"/>
        <v>0</v>
      </c>
      <c r="S357" s="184">
        <v>524.9</v>
      </c>
    </row>
    <row r="358" spans="2:24" ht="18.75" customHeight="1" x14ac:dyDescent="0.25">
      <c r="B358" s="179">
        <v>4607052682824</v>
      </c>
      <c r="C358" s="192"/>
      <c r="D358" s="180" t="s">
        <v>474</v>
      </c>
      <c r="E358" s="181" t="s">
        <v>2051</v>
      </c>
      <c r="F358" s="182">
        <v>362.29</v>
      </c>
      <c r="G358" s="179"/>
      <c r="H358" s="179">
        <v>10</v>
      </c>
      <c r="I358" s="179"/>
      <c r="J358" s="180"/>
      <c r="K358" s="179">
        <f t="shared" si="111"/>
        <v>0</v>
      </c>
      <c r="L358" s="183">
        <v>9.6000000000000002E-2</v>
      </c>
      <c r="M358" s="182">
        <f t="shared" si="112"/>
        <v>0</v>
      </c>
      <c r="N358" s="182">
        <f t="shared" si="113"/>
        <v>0</v>
      </c>
      <c r="O358" s="183">
        <v>0.82499999999999996</v>
      </c>
      <c r="P358" s="182">
        <f t="shared" si="114"/>
        <v>0</v>
      </c>
      <c r="Q358" s="182"/>
      <c r="R358" s="184">
        <f t="shared" si="85"/>
        <v>0</v>
      </c>
      <c r="S358" s="184">
        <v>579.66</v>
      </c>
    </row>
    <row r="359" spans="2:24" ht="28.5" customHeight="1" x14ac:dyDescent="0.25">
      <c r="B359" s="19">
        <v>4607814103284</v>
      </c>
      <c r="C359" s="154"/>
      <c r="D359" s="36" t="s">
        <v>1447</v>
      </c>
      <c r="E359" s="49" t="s">
        <v>1948</v>
      </c>
      <c r="F359" s="37">
        <v>515</v>
      </c>
      <c r="G359" s="16"/>
      <c r="H359" s="157">
        <v>5</v>
      </c>
      <c r="I359" s="16"/>
      <c r="J359" s="52"/>
      <c r="K359" s="16">
        <f>J359/(J359+0.00001)</f>
        <v>0</v>
      </c>
      <c r="L359" s="157">
        <v>9.6000000000000002E-2</v>
      </c>
      <c r="M359" s="43">
        <f>J359*F359</f>
        <v>0</v>
      </c>
      <c r="N359" s="43">
        <f>J359/H359</f>
        <v>0</v>
      </c>
      <c r="O359" s="44">
        <v>1.1000000000000001</v>
      </c>
      <c r="P359" s="43">
        <f t="shared" si="114"/>
        <v>0</v>
      </c>
      <c r="Q359" s="43"/>
      <c r="R359" s="22">
        <f t="shared" si="85"/>
        <v>0</v>
      </c>
      <c r="S359" s="160">
        <v>824</v>
      </c>
    </row>
    <row r="360" spans="2:24" ht="28.5" customHeight="1" x14ac:dyDescent="0.25">
      <c r="B360" s="19">
        <v>4607814103291</v>
      </c>
      <c r="C360" s="155"/>
      <c r="D360" s="36" t="s">
        <v>1448</v>
      </c>
      <c r="E360" s="49" t="s">
        <v>1949</v>
      </c>
      <c r="F360" s="37">
        <v>645</v>
      </c>
      <c r="G360" s="16"/>
      <c r="H360" s="157">
        <v>5</v>
      </c>
      <c r="I360" s="16"/>
      <c r="J360" s="52"/>
      <c r="K360" s="16">
        <f>J360/(J360+0.00001)</f>
        <v>0</v>
      </c>
      <c r="L360" s="157">
        <v>9.6000000000000002E-2</v>
      </c>
      <c r="M360" s="43">
        <f>J360*F360</f>
        <v>0</v>
      </c>
      <c r="N360" s="43">
        <f>J360/H360</f>
        <v>0</v>
      </c>
      <c r="O360" s="44">
        <v>1.36</v>
      </c>
      <c r="P360" s="43">
        <f t="shared" si="114"/>
        <v>0</v>
      </c>
      <c r="Q360" s="43"/>
      <c r="R360" s="22">
        <f t="shared" si="85"/>
        <v>0</v>
      </c>
      <c r="S360" s="160">
        <v>1032</v>
      </c>
    </row>
    <row r="361" spans="2:24" ht="28.5" customHeight="1" x14ac:dyDescent="0.25">
      <c r="B361" s="19">
        <v>4607814103307</v>
      </c>
      <c r="C361" s="156"/>
      <c r="D361" s="36" t="s">
        <v>1449</v>
      </c>
      <c r="E361" s="49" t="s">
        <v>1950</v>
      </c>
      <c r="F361" s="37">
        <v>998</v>
      </c>
      <c r="G361" s="16"/>
      <c r="H361" s="157">
        <v>5</v>
      </c>
      <c r="I361" s="16"/>
      <c r="J361" s="52"/>
      <c r="K361" s="16">
        <f>J361/(J361+0.00001)</f>
        <v>0</v>
      </c>
      <c r="L361" s="157">
        <v>9.6000000000000002E-2</v>
      </c>
      <c r="M361" s="43">
        <f>J361*F361</f>
        <v>0</v>
      </c>
      <c r="N361" s="43">
        <f>J361/H361</f>
        <v>0</v>
      </c>
      <c r="O361" s="44">
        <v>2.1</v>
      </c>
      <c r="P361" s="43">
        <f t="shared" si="114"/>
        <v>0</v>
      </c>
      <c r="Q361" s="43"/>
      <c r="R361" s="22">
        <f t="shared" si="85"/>
        <v>0</v>
      </c>
      <c r="S361" s="160">
        <v>1596.8</v>
      </c>
    </row>
    <row r="362" spans="2:24" ht="80.25" customHeight="1" x14ac:dyDescent="0.25">
      <c r="B362" s="19">
        <v>4607814100856</v>
      </c>
      <c r="C362" s="63"/>
      <c r="D362" s="36" t="s">
        <v>909</v>
      </c>
      <c r="E362" s="24" t="s">
        <v>1946</v>
      </c>
      <c r="F362" s="37">
        <v>1421.23</v>
      </c>
      <c r="G362" s="19"/>
      <c r="H362" s="19">
        <v>3</v>
      </c>
      <c r="I362" s="19"/>
      <c r="J362" s="20"/>
      <c r="K362" s="19">
        <f t="shared" si="111"/>
        <v>0</v>
      </c>
      <c r="L362" s="38">
        <v>0.03</v>
      </c>
      <c r="M362" s="39">
        <f t="shared" si="112"/>
        <v>0</v>
      </c>
      <c r="N362" s="39">
        <f t="shared" si="113"/>
        <v>0</v>
      </c>
      <c r="O362" s="36">
        <v>0.97199999999999998</v>
      </c>
      <c r="P362" s="39">
        <f t="shared" si="114"/>
        <v>0</v>
      </c>
      <c r="Q362" s="39"/>
      <c r="R362" s="22">
        <f t="shared" si="85"/>
        <v>0</v>
      </c>
      <c r="S362" s="160">
        <v>2273.9699999999998</v>
      </c>
    </row>
    <row r="363" spans="2:24" ht="80.25" customHeight="1" x14ac:dyDescent="0.25">
      <c r="B363" s="19">
        <v>4607814100863</v>
      </c>
      <c r="C363" s="63"/>
      <c r="D363" s="36" t="s">
        <v>908</v>
      </c>
      <c r="E363" s="24" t="s">
        <v>1947</v>
      </c>
      <c r="F363" s="37">
        <v>1421.23</v>
      </c>
      <c r="G363" s="19"/>
      <c r="H363" s="19">
        <v>7</v>
      </c>
      <c r="I363" s="19"/>
      <c r="J363" s="20"/>
      <c r="K363" s="19">
        <f t="shared" si="111"/>
        <v>0</v>
      </c>
      <c r="L363" s="38">
        <v>8.5999999999999993E-2</v>
      </c>
      <c r="M363" s="39">
        <f t="shared" si="112"/>
        <v>0</v>
      </c>
      <c r="N363" s="39">
        <f t="shared" si="113"/>
        <v>0</v>
      </c>
      <c r="O363" s="36">
        <v>0.89</v>
      </c>
      <c r="P363" s="39">
        <f t="shared" si="114"/>
        <v>0</v>
      </c>
      <c r="Q363" s="39"/>
      <c r="R363" s="22">
        <f t="shared" si="85"/>
        <v>0</v>
      </c>
      <c r="S363" s="160">
        <v>2273.9699999999998</v>
      </c>
    </row>
    <row r="364" spans="2:24" ht="25.5" x14ac:dyDescent="0.25">
      <c r="B364" s="89"/>
      <c r="C364" s="89"/>
      <c r="D364" s="90"/>
      <c r="E364" s="91" t="s">
        <v>558</v>
      </c>
      <c r="F364" s="92"/>
      <c r="G364" s="92"/>
      <c r="H364" s="92"/>
      <c r="I364" s="92"/>
      <c r="J364" s="93"/>
      <c r="K364" s="89"/>
      <c r="L364" s="89"/>
      <c r="M364" s="89"/>
      <c r="N364" s="89"/>
      <c r="O364" s="89"/>
      <c r="P364" s="89"/>
      <c r="Q364" s="89"/>
      <c r="R364" s="22">
        <f t="shared" si="85"/>
        <v>0</v>
      </c>
      <c r="S364" s="92"/>
    </row>
    <row r="365" spans="2:24" ht="21.75" customHeight="1" x14ac:dyDescent="0.25">
      <c r="B365" s="179">
        <v>4607814102485</v>
      </c>
      <c r="C365" s="254"/>
      <c r="D365" s="180" t="s">
        <v>1233</v>
      </c>
      <c r="E365" s="181" t="s">
        <v>2047</v>
      </c>
      <c r="F365" s="182">
        <v>342.4</v>
      </c>
      <c r="G365" s="185"/>
      <c r="H365" s="186">
        <v>15</v>
      </c>
      <c r="I365" s="185"/>
      <c r="J365" s="186"/>
      <c r="K365" s="185">
        <f>J365/(J365+0.00001)</f>
        <v>0</v>
      </c>
      <c r="L365" s="186">
        <v>6.4000000000000001E-2</v>
      </c>
      <c r="M365" s="187">
        <f>J365*F365</f>
        <v>0</v>
      </c>
      <c r="N365" s="187">
        <f>J365/H365</f>
        <v>0</v>
      </c>
      <c r="O365" s="188">
        <v>0.40300000000000002</v>
      </c>
      <c r="P365" s="187">
        <f>J365*O365</f>
        <v>0</v>
      </c>
      <c r="Q365" s="187"/>
      <c r="R365" s="184">
        <f t="shared" si="85"/>
        <v>0</v>
      </c>
      <c r="S365" s="184">
        <v>547.84</v>
      </c>
    </row>
    <row r="366" spans="2:24" ht="21.75" customHeight="1" x14ac:dyDescent="0.45">
      <c r="B366" s="179">
        <v>4607052686372</v>
      </c>
      <c r="C366" s="255"/>
      <c r="D366" s="180" t="s">
        <v>685</v>
      </c>
      <c r="E366" s="181" t="s">
        <v>2044</v>
      </c>
      <c r="F366" s="182">
        <v>427.93</v>
      </c>
      <c r="G366" s="185"/>
      <c r="H366" s="186">
        <v>15</v>
      </c>
      <c r="I366" s="185"/>
      <c r="J366" s="186"/>
      <c r="K366" s="185">
        <f>J366/(J366+0.00001)</f>
        <v>0</v>
      </c>
      <c r="L366" s="186">
        <v>8.8999999999999996E-2</v>
      </c>
      <c r="M366" s="187">
        <f>J366*F366</f>
        <v>0</v>
      </c>
      <c r="N366" s="187">
        <f>J366/H366</f>
        <v>0</v>
      </c>
      <c r="O366" s="188">
        <v>0.64200000000000002</v>
      </c>
      <c r="P366" s="187">
        <f>J366*O366</f>
        <v>0</v>
      </c>
      <c r="Q366" s="187"/>
      <c r="R366" s="184">
        <f t="shared" si="85"/>
        <v>0</v>
      </c>
      <c r="S366" s="184">
        <v>684.69</v>
      </c>
      <c r="U366" s="189" t="s">
        <v>2043</v>
      </c>
      <c r="V366" s="189"/>
      <c r="W366" s="189"/>
      <c r="X366" s="189"/>
    </row>
    <row r="367" spans="2:24" ht="21.75" customHeight="1" x14ac:dyDescent="0.25">
      <c r="B367" s="179">
        <v>4607814100917</v>
      </c>
      <c r="C367" s="255"/>
      <c r="D367" s="180" t="s">
        <v>907</v>
      </c>
      <c r="E367" s="181" t="s">
        <v>2045</v>
      </c>
      <c r="F367" s="182">
        <v>558.71</v>
      </c>
      <c r="G367" s="185"/>
      <c r="H367" s="186">
        <v>15</v>
      </c>
      <c r="I367" s="185"/>
      <c r="J367" s="186"/>
      <c r="K367" s="185">
        <f>J367/(J367+0.00001)</f>
        <v>0</v>
      </c>
      <c r="L367" s="186">
        <v>9.6000000000000002E-2</v>
      </c>
      <c r="M367" s="187">
        <f>J367*F367</f>
        <v>0</v>
      </c>
      <c r="N367" s="187">
        <f>J367/H367</f>
        <v>0</v>
      </c>
      <c r="O367" s="188">
        <v>0.78100000000000003</v>
      </c>
      <c r="P367" s="187">
        <f>J367*O367</f>
        <v>0</v>
      </c>
      <c r="Q367" s="187"/>
      <c r="R367" s="184">
        <f t="shared" si="85"/>
        <v>0</v>
      </c>
      <c r="S367" s="184">
        <v>893.94</v>
      </c>
    </row>
    <row r="368" spans="2:24" ht="21.75" customHeight="1" x14ac:dyDescent="0.25">
      <c r="B368" s="179">
        <v>4607052684880</v>
      </c>
      <c r="C368" s="256"/>
      <c r="D368" s="180" t="s">
        <v>557</v>
      </c>
      <c r="E368" s="181" t="s">
        <v>2046</v>
      </c>
      <c r="F368" s="182">
        <v>587.59</v>
      </c>
      <c r="G368" s="185"/>
      <c r="H368" s="186">
        <v>10</v>
      </c>
      <c r="I368" s="185"/>
      <c r="J368" s="186"/>
      <c r="K368" s="185">
        <f>J368/(J368+0.00001)</f>
        <v>0</v>
      </c>
      <c r="L368" s="186">
        <v>8.5999999999999993E-2</v>
      </c>
      <c r="M368" s="187">
        <f>J368*F368</f>
        <v>0</v>
      </c>
      <c r="N368" s="187">
        <f>J368/H368</f>
        <v>0</v>
      </c>
      <c r="O368" s="188">
        <v>0.99399999999999999</v>
      </c>
      <c r="P368" s="187">
        <f>J368*O368</f>
        <v>0</v>
      </c>
      <c r="Q368" s="187"/>
      <c r="R368" s="184">
        <f t="shared" si="85"/>
        <v>0</v>
      </c>
      <c r="S368" s="184">
        <v>940.14</v>
      </c>
    </row>
    <row r="369" spans="2:19" ht="25.5" x14ac:dyDescent="0.25">
      <c r="B369" s="89"/>
      <c r="C369" s="89"/>
      <c r="D369" s="90"/>
      <c r="E369" s="91" t="s">
        <v>784</v>
      </c>
      <c r="F369" s="92"/>
      <c r="G369" s="92"/>
      <c r="H369" s="92"/>
      <c r="I369" s="92"/>
      <c r="J369" s="93"/>
      <c r="K369" s="89"/>
      <c r="L369" s="89"/>
      <c r="M369" s="89"/>
      <c r="N369" s="89"/>
      <c r="O369" s="89"/>
      <c r="P369" s="89"/>
      <c r="Q369" s="89"/>
      <c r="R369" s="22">
        <f t="shared" si="85"/>
        <v>0</v>
      </c>
      <c r="S369" s="92"/>
    </row>
    <row r="370" spans="2:19" ht="70.5" customHeight="1" x14ac:dyDescent="0.25">
      <c r="B370" s="19">
        <v>4607814100405</v>
      </c>
      <c r="C370" s="63"/>
      <c r="D370" s="36" t="s">
        <v>783</v>
      </c>
      <c r="E370" s="49" t="s">
        <v>784</v>
      </c>
      <c r="F370" s="37">
        <v>67.98</v>
      </c>
      <c r="G370" s="16">
        <v>1</v>
      </c>
      <c r="H370" s="157">
        <v>55</v>
      </c>
      <c r="I370" s="16">
        <v>275</v>
      </c>
      <c r="J370" s="52"/>
      <c r="K370" s="16">
        <f>J370/(J370+0.00001)</f>
        <v>0</v>
      </c>
      <c r="L370" s="157">
        <v>7.1999999999999995E-2</v>
      </c>
      <c r="M370" s="43">
        <f>J370*F370</f>
        <v>0</v>
      </c>
      <c r="N370" s="43">
        <f>J370/H370</f>
        <v>0</v>
      </c>
      <c r="O370" s="44">
        <v>2.5000000000000001E-2</v>
      </c>
      <c r="P370" s="43">
        <f>J370*O370</f>
        <v>0</v>
      </c>
      <c r="Q370" s="43"/>
      <c r="R370" s="22">
        <f t="shared" si="85"/>
        <v>0</v>
      </c>
      <c r="S370" s="160">
        <v>108.77</v>
      </c>
    </row>
    <row r="371" spans="2:19" ht="25.5" x14ac:dyDescent="0.25">
      <c r="B371" s="89"/>
      <c r="C371" s="89"/>
      <c r="D371" s="90"/>
      <c r="E371" s="91" t="s">
        <v>888</v>
      </c>
      <c r="F371" s="92"/>
      <c r="G371" s="92"/>
      <c r="H371" s="92"/>
      <c r="I371" s="92"/>
      <c r="J371" s="93"/>
      <c r="K371" s="89"/>
      <c r="L371" s="89"/>
      <c r="M371" s="89"/>
      <c r="N371" s="89"/>
      <c r="O371" s="89"/>
      <c r="P371" s="89"/>
      <c r="Q371" s="89"/>
      <c r="R371" s="22">
        <f t="shared" si="85"/>
        <v>0</v>
      </c>
      <c r="S371" s="92"/>
    </row>
    <row r="372" spans="2:19" ht="87.75" customHeight="1" x14ac:dyDescent="0.25">
      <c r="B372" s="19">
        <v>4607814100870</v>
      </c>
      <c r="C372" s="63"/>
      <c r="D372" s="36" t="s">
        <v>887</v>
      </c>
      <c r="E372" s="49" t="s">
        <v>1951</v>
      </c>
      <c r="F372" s="37">
        <v>686.94</v>
      </c>
      <c r="G372" s="16"/>
      <c r="H372" s="157">
        <v>5</v>
      </c>
      <c r="I372" s="16"/>
      <c r="J372" s="52"/>
      <c r="K372" s="16">
        <f>J372/(J372+0.00001)</f>
        <v>0</v>
      </c>
      <c r="L372" s="157">
        <v>7.0999999999999994E-2</v>
      </c>
      <c r="M372" s="43">
        <f>J372*F372</f>
        <v>0</v>
      </c>
      <c r="N372" s="43">
        <f>J372/H372</f>
        <v>0</v>
      </c>
      <c r="O372" s="44">
        <v>0.67900000000000005</v>
      </c>
      <c r="P372" s="43">
        <f>J372*O372</f>
        <v>0</v>
      </c>
      <c r="Q372" s="43"/>
      <c r="R372" s="22">
        <f t="shared" si="85"/>
        <v>0</v>
      </c>
      <c r="S372" s="160">
        <v>1099.0999999999999</v>
      </c>
    </row>
    <row r="373" spans="2:19" ht="25.5" x14ac:dyDescent="0.25">
      <c r="B373" s="89"/>
      <c r="C373" s="89"/>
      <c r="D373" s="90"/>
      <c r="E373" s="91" t="s">
        <v>558</v>
      </c>
      <c r="F373" s="92"/>
      <c r="G373" s="92"/>
      <c r="H373" s="92"/>
      <c r="I373" s="92"/>
      <c r="J373" s="93"/>
      <c r="K373" s="89"/>
      <c r="L373" s="89"/>
      <c r="M373" s="89"/>
      <c r="N373" s="89"/>
      <c r="O373" s="89"/>
      <c r="P373" s="89"/>
      <c r="Q373" s="89"/>
      <c r="R373" s="22">
        <f t="shared" ref="R373:R436" si="118">F373*Q373</f>
        <v>0</v>
      </c>
      <c r="S373" s="92"/>
    </row>
    <row r="374" spans="2:19" ht="22.5" customHeight="1" x14ac:dyDescent="0.25">
      <c r="B374" s="19">
        <v>4607814100887</v>
      </c>
      <c r="C374" s="218"/>
      <c r="D374" s="36" t="s">
        <v>938</v>
      </c>
      <c r="E374" s="49" t="s">
        <v>1952</v>
      </c>
      <c r="F374" s="37">
        <v>832.46</v>
      </c>
      <c r="G374" s="16"/>
      <c r="H374" s="157">
        <v>5</v>
      </c>
      <c r="I374" s="16"/>
      <c r="J374" s="52"/>
      <c r="K374" s="16">
        <f>J374/(J374+0.00001)</f>
        <v>0</v>
      </c>
      <c r="L374" s="157">
        <v>9.6000000000000002E-2</v>
      </c>
      <c r="M374" s="43">
        <f>J374*F374</f>
        <v>0</v>
      </c>
      <c r="N374" s="43">
        <f>J374/H374</f>
        <v>0</v>
      </c>
      <c r="O374" s="44">
        <v>1.133</v>
      </c>
      <c r="P374" s="43">
        <f>J374*O374</f>
        <v>0</v>
      </c>
      <c r="Q374" s="43"/>
      <c r="R374" s="22">
        <f t="shared" si="118"/>
        <v>0</v>
      </c>
      <c r="S374" s="160">
        <v>1331.94</v>
      </c>
    </row>
    <row r="375" spans="2:19" ht="22.5" customHeight="1" x14ac:dyDescent="0.25">
      <c r="B375" s="19">
        <v>4607814100894</v>
      </c>
      <c r="C375" s="219"/>
      <c r="D375" s="36" t="s">
        <v>939</v>
      </c>
      <c r="E375" s="49" t="s">
        <v>1953</v>
      </c>
      <c r="F375" s="37">
        <v>1044.32</v>
      </c>
      <c r="G375" s="16"/>
      <c r="H375" s="157">
        <v>5</v>
      </c>
      <c r="I375" s="16"/>
      <c r="J375" s="52"/>
      <c r="K375" s="16">
        <f>J375/(J375+0.00001)</f>
        <v>0</v>
      </c>
      <c r="L375" s="157">
        <v>9.6000000000000002E-2</v>
      </c>
      <c r="M375" s="43">
        <f>J375*F375</f>
        <v>0</v>
      </c>
      <c r="N375" s="43">
        <f>J375/H375</f>
        <v>0</v>
      </c>
      <c r="O375" s="44">
        <v>1.36</v>
      </c>
      <c r="P375" s="43">
        <f>J375*O375</f>
        <v>0</v>
      </c>
      <c r="Q375" s="43"/>
      <c r="R375" s="22">
        <f t="shared" si="118"/>
        <v>0</v>
      </c>
      <c r="S375" s="160">
        <v>1670.91</v>
      </c>
    </row>
    <row r="376" spans="2:19" ht="22.5" customHeight="1" x14ac:dyDescent="0.25">
      <c r="B376" s="19">
        <v>4607814100900</v>
      </c>
      <c r="C376" s="219"/>
      <c r="D376" s="36" t="s">
        <v>940</v>
      </c>
      <c r="E376" s="49" t="s">
        <v>1954</v>
      </c>
      <c r="F376" s="37">
        <v>1617.84</v>
      </c>
      <c r="G376" s="16"/>
      <c r="H376" s="157">
        <v>5</v>
      </c>
      <c r="I376" s="16"/>
      <c r="J376" s="52"/>
      <c r="K376" s="16">
        <f>J376/(J376+0.00001)</f>
        <v>0</v>
      </c>
      <c r="L376" s="157">
        <v>9.6000000000000002E-2</v>
      </c>
      <c r="M376" s="43">
        <f>J376*F376</f>
        <v>0</v>
      </c>
      <c r="N376" s="43">
        <f>J376/H376</f>
        <v>0</v>
      </c>
      <c r="O376" s="44">
        <v>2.14</v>
      </c>
      <c r="P376" s="43">
        <f>J376*O376</f>
        <v>0</v>
      </c>
      <c r="Q376" s="43"/>
      <c r="R376" s="22">
        <f t="shared" si="118"/>
        <v>0</v>
      </c>
      <c r="S376" s="160">
        <v>2588.54</v>
      </c>
    </row>
    <row r="377" spans="2:19" ht="22.5" customHeight="1" x14ac:dyDescent="0.25">
      <c r="B377" s="19">
        <v>4607814103833</v>
      </c>
      <c r="C377" s="220"/>
      <c r="D377" s="36" t="s">
        <v>1587</v>
      </c>
      <c r="E377" s="49" t="s">
        <v>1955</v>
      </c>
      <c r="F377" s="37">
        <v>2020</v>
      </c>
      <c r="G377" s="16"/>
      <c r="H377" s="157">
        <v>5</v>
      </c>
      <c r="I377" s="16"/>
      <c r="J377" s="52"/>
      <c r="K377" s="16">
        <f>J377/(J377+0.00001)</f>
        <v>0</v>
      </c>
      <c r="L377" s="157">
        <v>9.6000000000000002E-2</v>
      </c>
      <c r="M377" s="43">
        <f>J377*F377</f>
        <v>0</v>
      </c>
      <c r="N377" s="43">
        <f>J377/H377</f>
        <v>0</v>
      </c>
      <c r="O377" s="44">
        <v>2.4159999999999999</v>
      </c>
      <c r="P377" s="43">
        <f>J377*O377</f>
        <v>0</v>
      </c>
      <c r="Q377" s="43"/>
      <c r="R377" s="22">
        <f t="shared" si="118"/>
        <v>0</v>
      </c>
      <c r="S377" s="160">
        <v>3232</v>
      </c>
    </row>
    <row r="378" spans="2:19" ht="25.5" x14ac:dyDescent="0.25">
      <c r="B378" s="89"/>
      <c r="C378" s="89"/>
      <c r="D378" s="90"/>
      <c r="E378" s="91" t="s">
        <v>1461</v>
      </c>
      <c r="F378" s="92"/>
      <c r="G378" s="92"/>
      <c r="H378" s="92"/>
      <c r="I378" s="92"/>
      <c r="J378" s="93"/>
      <c r="K378" s="89"/>
      <c r="L378" s="89"/>
      <c r="M378" s="89"/>
      <c r="N378" s="89"/>
      <c r="O378" s="89"/>
      <c r="P378" s="89"/>
      <c r="Q378" s="89"/>
      <c r="R378" s="22">
        <f t="shared" si="118"/>
        <v>0</v>
      </c>
      <c r="S378" s="92"/>
    </row>
    <row r="379" spans="2:19" ht="87.75" customHeight="1" x14ac:dyDescent="0.25">
      <c r="B379" s="19">
        <v>4607814102423</v>
      </c>
      <c r="C379" s="63"/>
      <c r="D379" s="36" t="s">
        <v>1445</v>
      </c>
      <c r="E379" s="49" t="s">
        <v>1956</v>
      </c>
      <c r="F379" s="37">
        <v>3234</v>
      </c>
      <c r="G379" s="16"/>
      <c r="H379" s="157">
        <v>3</v>
      </c>
      <c r="I379" s="16"/>
      <c r="J379" s="52"/>
      <c r="K379" s="16">
        <f>J379/(J379+0.00001)</f>
        <v>0</v>
      </c>
      <c r="L379" s="157">
        <v>0.17100000000000001</v>
      </c>
      <c r="M379" s="43">
        <f>J379*F379</f>
        <v>0</v>
      </c>
      <c r="N379" s="43">
        <f>J379/H379</f>
        <v>0</v>
      </c>
      <c r="O379" s="44">
        <v>3.23</v>
      </c>
      <c r="P379" s="43">
        <f>J379*O379</f>
        <v>0</v>
      </c>
      <c r="Q379" s="43"/>
      <c r="R379" s="22">
        <f t="shared" si="118"/>
        <v>0</v>
      </c>
      <c r="S379" s="160">
        <v>5174.3999999999996</v>
      </c>
    </row>
    <row r="380" spans="2:19" ht="25.5" x14ac:dyDescent="0.25">
      <c r="B380" s="89"/>
      <c r="C380" s="89"/>
      <c r="D380" s="90"/>
      <c r="E380" s="91" t="s">
        <v>1559</v>
      </c>
      <c r="F380" s="92"/>
      <c r="G380" s="92"/>
      <c r="H380" s="92"/>
      <c r="I380" s="92"/>
      <c r="J380" s="93"/>
      <c r="K380" s="89"/>
      <c r="L380" s="89"/>
      <c r="M380" s="89"/>
      <c r="N380" s="89"/>
      <c r="O380" s="89"/>
      <c r="P380" s="89"/>
      <c r="Q380" s="89"/>
      <c r="R380" s="22">
        <f t="shared" si="118"/>
        <v>0</v>
      </c>
      <c r="S380" s="92"/>
    </row>
    <row r="381" spans="2:19" ht="87.75" customHeight="1" x14ac:dyDescent="0.25">
      <c r="B381" s="19">
        <v>4607814102454</v>
      </c>
      <c r="C381" s="63"/>
      <c r="D381" s="36" t="s">
        <v>1561</v>
      </c>
      <c r="E381" s="49" t="s">
        <v>1957</v>
      </c>
      <c r="F381" s="37">
        <v>2005.08</v>
      </c>
      <c r="G381" s="16"/>
      <c r="H381" s="157">
        <v>3</v>
      </c>
      <c r="I381" s="16"/>
      <c r="J381" s="52"/>
      <c r="K381" s="16">
        <f>J381/(J381+0.00001)</f>
        <v>0</v>
      </c>
      <c r="L381" s="157">
        <v>0.17100000000000001</v>
      </c>
      <c r="M381" s="43">
        <f>J381*F381</f>
        <v>0</v>
      </c>
      <c r="N381" s="43">
        <f>J381/H381</f>
        <v>0</v>
      </c>
      <c r="O381" s="44">
        <v>3.23</v>
      </c>
      <c r="P381" s="43">
        <f>J381*O381</f>
        <v>0</v>
      </c>
      <c r="Q381" s="43"/>
      <c r="R381" s="22">
        <f t="shared" si="118"/>
        <v>0</v>
      </c>
      <c r="S381" s="160">
        <v>3208.13</v>
      </c>
    </row>
    <row r="382" spans="2:19" ht="25.5" x14ac:dyDescent="0.25">
      <c r="B382" s="89"/>
      <c r="C382" s="89"/>
      <c r="D382" s="90"/>
      <c r="E382" s="91" t="s">
        <v>1378</v>
      </c>
      <c r="F382" s="92"/>
      <c r="G382" s="92"/>
      <c r="H382" s="92"/>
      <c r="I382" s="92"/>
      <c r="J382" s="93"/>
      <c r="K382" s="89"/>
      <c r="L382" s="89"/>
      <c r="M382" s="89"/>
      <c r="N382" s="89"/>
      <c r="O382" s="89"/>
      <c r="P382" s="89"/>
      <c r="Q382" s="89"/>
      <c r="R382" s="22">
        <f t="shared" si="118"/>
        <v>0</v>
      </c>
      <c r="S382" s="92"/>
    </row>
    <row r="383" spans="2:19" ht="42.75" customHeight="1" x14ac:dyDescent="0.25">
      <c r="B383" s="19">
        <v>4607814103109</v>
      </c>
      <c r="C383" s="218"/>
      <c r="D383" s="36" t="s">
        <v>1379</v>
      </c>
      <c r="E383" s="49" t="s">
        <v>1958</v>
      </c>
      <c r="F383" s="37">
        <v>2088</v>
      </c>
      <c r="G383" s="16"/>
      <c r="H383" s="157">
        <v>5</v>
      </c>
      <c r="I383" s="16"/>
      <c r="J383" s="52"/>
      <c r="K383" s="16">
        <f>J383/(J383+0.00001)</f>
        <v>0</v>
      </c>
      <c r="L383" s="157">
        <v>9.8000000000000004E-2</v>
      </c>
      <c r="M383" s="43">
        <f>J383*F383</f>
        <v>0</v>
      </c>
      <c r="N383" s="43">
        <f>J383/H383</f>
        <v>0</v>
      </c>
      <c r="O383" s="44">
        <v>2.6880000000000002</v>
      </c>
      <c r="P383" s="43">
        <f>J383*O383</f>
        <v>0</v>
      </c>
      <c r="Q383" s="43"/>
      <c r="R383" s="22">
        <f t="shared" si="118"/>
        <v>0</v>
      </c>
      <c r="S383" s="160">
        <v>3340.8</v>
      </c>
    </row>
    <row r="384" spans="2:19" ht="42.75" customHeight="1" x14ac:dyDescent="0.25">
      <c r="B384" s="19">
        <v>4607814102461</v>
      </c>
      <c r="C384" s="220"/>
      <c r="D384" s="36" t="s">
        <v>1423</v>
      </c>
      <c r="E384" s="49" t="s">
        <v>1959</v>
      </c>
      <c r="F384" s="37">
        <v>3234</v>
      </c>
      <c r="G384" s="16"/>
      <c r="H384" s="157">
        <v>3</v>
      </c>
      <c r="I384" s="16"/>
      <c r="J384" s="52"/>
      <c r="K384" s="16">
        <f>J384/(J384+0.00001)</f>
        <v>0</v>
      </c>
      <c r="L384" s="157">
        <v>0.17100000000000001</v>
      </c>
      <c r="M384" s="43">
        <f>J384*F384</f>
        <v>0</v>
      </c>
      <c r="N384" s="43">
        <f>J384/H384</f>
        <v>0</v>
      </c>
      <c r="O384" s="44">
        <v>3.46</v>
      </c>
      <c r="P384" s="43">
        <f>J384*O384</f>
        <v>0</v>
      </c>
      <c r="Q384" s="43"/>
      <c r="R384" s="22">
        <f t="shared" si="118"/>
        <v>0</v>
      </c>
      <c r="S384" s="160">
        <v>5174.3999999999996</v>
      </c>
    </row>
    <row r="385" spans="2:19" ht="25.5" x14ac:dyDescent="0.25">
      <c r="B385" s="89"/>
      <c r="C385" s="89"/>
      <c r="D385" s="90"/>
      <c r="E385" s="91" t="s">
        <v>1560</v>
      </c>
      <c r="F385" s="92"/>
      <c r="G385" s="92"/>
      <c r="H385" s="92"/>
      <c r="I385" s="92"/>
      <c r="J385" s="93"/>
      <c r="K385" s="89"/>
      <c r="L385" s="89"/>
      <c r="M385" s="89"/>
      <c r="N385" s="89"/>
      <c r="O385" s="89"/>
      <c r="P385" s="89"/>
      <c r="Q385" s="89"/>
      <c r="R385" s="22">
        <f t="shared" si="118"/>
        <v>0</v>
      </c>
      <c r="S385" s="92"/>
    </row>
    <row r="386" spans="2:19" ht="42.75" customHeight="1" x14ac:dyDescent="0.25">
      <c r="B386" s="19">
        <v>4607814103246</v>
      </c>
      <c r="C386" s="218"/>
      <c r="D386" s="36" t="s">
        <v>1557</v>
      </c>
      <c r="E386" s="49" t="s">
        <v>1960</v>
      </c>
      <c r="F386" s="37">
        <v>1294.56</v>
      </c>
      <c r="G386" s="16"/>
      <c r="H386" s="157">
        <v>5</v>
      </c>
      <c r="I386" s="16"/>
      <c r="J386" s="52"/>
      <c r="K386" s="16">
        <f>J386/(J386+0.00001)</f>
        <v>0</v>
      </c>
      <c r="L386" s="157">
        <v>9.8000000000000004E-2</v>
      </c>
      <c r="M386" s="43">
        <f>J386*F386</f>
        <v>0</v>
      </c>
      <c r="N386" s="43">
        <f>J386/H386</f>
        <v>0</v>
      </c>
      <c r="O386" s="44">
        <v>2.7349999999999999</v>
      </c>
      <c r="P386" s="43">
        <f>J386*O386</f>
        <v>0</v>
      </c>
      <c r="Q386" s="43"/>
      <c r="R386" s="22">
        <f t="shared" si="118"/>
        <v>0</v>
      </c>
      <c r="S386" s="160">
        <v>2071.3000000000002</v>
      </c>
    </row>
    <row r="387" spans="2:19" ht="42.75" customHeight="1" x14ac:dyDescent="0.25">
      <c r="B387" s="19">
        <v>4607814102478</v>
      </c>
      <c r="C387" s="220"/>
      <c r="D387" s="36" t="s">
        <v>1558</v>
      </c>
      <c r="E387" s="49" t="s">
        <v>1961</v>
      </c>
      <c r="F387" s="37">
        <v>2005.08</v>
      </c>
      <c r="G387" s="16"/>
      <c r="H387" s="157">
        <v>3</v>
      </c>
      <c r="I387" s="16"/>
      <c r="J387" s="52"/>
      <c r="K387" s="16">
        <f>J387/(J387+0.00001)</f>
        <v>0</v>
      </c>
      <c r="L387" s="157">
        <v>0.17100000000000001</v>
      </c>
      <c r="M387" s="43">
        <f>J387*F387</f>
        <v>0</v>
      </c>
      <c r="N387" s="43">
        <f>J387/H387</f>
        <v>0</v>
      </c>
      <c r="O387" s="44">
        <v>4.07</v>
      </c>
      <c r="P387" s="43">
        <f>J387*O387</f>
        <v>0</v>
      </c>
      <c r="Q387" s="43"/>
      <c r="R387" s="22">
        <f t="shared" si="118"/>
        <v>0</v>
      </c>
      <c r="S387" s="160">
        <v>3208.13</v>
      </c>
    </row>
    <row r="388" spans="2:19" ht="25.5" x14ac:dyDescent="0.25">
      <c r="B388" s="89"/>
      <c r="C388" s="89"/>
      <c r="D388" s="90"/>
      <c r="E388" s="91" t="s">
        <v>774</v>
      </c>
      <c r="F388" s="92"/>
      <c r="G388" s="92"/>
      <c r="H388" s="92"/>
      <c r="I388" s="92"/>
      <c r="J388" s="93"/>
      <c r="K388" s="89"/>
      <c r="L388" s="89"/>
      <c r="M388" s="89"/>
      <c r="N388" s="89"/>
      <c r="O388" s="89"/>
      <c r="P388" s="89"/>
      <c r="Q388" s="89"/>
      <c r="R388" s="22">
        <f t="shared" si="118"/>
        <v>0</v>
      </c>
      <c r="S388" s="92"/>
    </row>
    <row r="389" spans="2:19" ht="27.75" customHeight="1" x14ac:dyDescent="0.25">
      <c r="B389" s="19">
        <v>4607814100283</v>
      </c>
      <c r="C389" s="218"/>
      <c r="D389" s="36" t="s">
        <v>773</v>
      </c>
      <c r="E389" s="49" t="s">
        <v>1962</v>
      </c>
      <c r="F389" s="37">
        <v>775.92</v>
      </c>
      <c r="G389" s="16"/>
      <c r="H389" s="157">
        <v>6</v>
      </c>
      <c r="I389" s="16">
        <v>18</v>
      </c>
      <c r="J389" s="52"/>
      <c r="K389" s="16">
        <f>J389/(J389+0.00001)</f>
        <v>0</v>
      </c>
      <c r="L389" s="157">
        <v>7.1999999999999995E-2</v>
      </c>
      <c r="M389" s="43">
        <f t="shared" ref="M389:M394" si="119">J389*F389</f>
        <v>0</v>
      </c>
      <c r="N389" s="43">
        <f t="shared" ref="N389:N394" si="120">J389/H389</f>
        <v>0</v>
      </c>
      <c r="O389" s="44">
        <v>0.70299999999999996</v>
      </c>
      <c r="P389" s="43">
        <f t="shared" ref="P389:P395" si="121">J389*O389</f>
        <v>0</v>
      </c>
      <c r="Q389" s="43"/>
      <c r="R389" s="22">
        <f t="shared" si="118"/>
        <v>0</v>
      </c>
      <c r="S389" s="160">
        <v>1241.47</v>
      </c>
    </row>
    <row r="390" spans="2:19" ht="27.75" customHeight="1" x14ac:dyDescent="0.25">
      <c r="B390" s="19">
        <v>4607814100290</v>
      </c>
      <c r="C390" s="219"/>
      <c r="D390" s="36" t="s">
        <v>1112</v>
      </c>
      <c r="E390" s="49" t="s">
        <v>1963</v>
      </c>
      <c r="F390" s="37">
        <v>905.24</v>
      </c>
      <c r="G390" s="16"/>
      <c r="H390" s="157">
        <v>15</v>
      </c>
      <c r="I390" s="16"/>
      <c r="J390" s="52"/>
      <c r="K390" s="16">
        <f t="shared" ref="K390" si="122">J390/(J390+0.00001)</f>
        <v>0</v>
      </c>
      <c r="L390" s="157">
        <v>7.1999999999999995E-2</v>
      </c>
      <c r="M390" s="43">
        <f t="shared" si="119"/>
        <v>0</v>
      </c>
      <c r="N390" s="43">
        <f t="shared" si="120"/>
        <v>0</v>
      </c>
      <c r="O390" s="44">
        <v>0.97</v>
      </c>
      <c r="P390" s="43">
        <f t="shared" si="121"/>
        <v>0</v>
      </c>
      <c r="Q390" s="43"/>
      <c r="R390" s="22">
        <f t="shared" si="118"/>
        <v>0</v>
      </c>
      <c r="S390" s="160">
        <v>1448.38</v>
      </c>
    </row>
    <row r="391" spans="2:19" ht="27.75" customHeight="1" x14ac:dyDescent="0.25">
      <c r="B391" s="19">
        <v>4607814102232</v>
      </c>
      <c r="C391" s="219"/>
      <c r="D391" s="36" t="s">
        <v>1104</v>
      </c>
      <c r="E391" s="49" t="s">
        <v>1115</v>
      </c>
      <c r="F391" s="37">
        <v>840.58</v>
      </c>
      <c r="G391" s="16"/>
      <c r="H391" s="157">
        <v>6</v>
      </c>
      <c r="I391" s="16">
        <v>18</v>
      </c>
      <c r="J391" s="52"/>
      <c r="K391" s="16">
        <f>J391/(J391+0.00001)</f>
        <v>0</v>
      </c>
      <c r="L391" s="157">
        <v>7.1999999999999995E-2</v>
      </c>
      <c r="M391" s="43">
        <f t="shared" si="119"/>
        <v>0</v>
      </c>
      <c r="N391" s="43">
        <f t="shared" si="120"/>
        <v>0</v>
      </c>
      <c r="O391" s="44">
        <v>0.68799999999999994</v>
      </c>
      <c r="P391" s="43">
        <f t="shared" si="121"/>
        <v>0</v>
      </c>
      <c r="Q391" s="43"/>
      <c r="R391" s="22">
        <f t="shared" si="118"/>
        <v>0</v>
      </c>
      <c r="S391" s="160">
        <v>1344.93</v>
      </c>
    </row>
    <row r="392" spans="2:19" ht="27.75" customHeight="1" x14ac:dyDescent="0.25">
      <c r="B392" s="19">
        <v>4607814102249</v>
      </c>
      <c r="C392" s="219"/>
      <c r="D392" s="36" t="s">
        <v>1105</v>
      </c>
      <c r="E392" s="49" t="s">
        <v>1116</v>
      </c>
      <c r="F392" s="37">
        <v>969.9</v>
      </c>
      <c r="G392" s="16"/>
      <c r="H392" s="157">
        <v>14</v>
      </c>
      <c r="I392" s="16"/>
      <c r="J392" s="52"/>
      <c r="K392" s="16">
        <f>J392/(J392+0.00001)</f>
        <v>0</v>
      </c>
      <c r="L392" s="157">
        <v>7.1999999999999995E-2</v>
      </c>
      <c r="M392" s="43">
        <f t="shared" si="119"/>
        <v>0</v>
      </c>
      <c r="N392" s="43">
        <f t="shared" si="120"/>
        <v>0</v>
      </c>
      <c r="O392" s="44">
        <v>0.91</v>
      </c>
      <c r="P392" s="43">
        <f t="shared" si="121"/>
        <v>0</v>
      </c>
      <c r="Q392" s="43"/>
      <c r="R392" s="22">
        <f t="shared" si="118"/>
        <v>0</v>
      </c>
      <c r="S392" s="160">
        <v>1551.84</v>
      </c>
    </row>
    <row r="393" spans="2:19" ht="27.75" customHeight="1" x14ac:dyDescent="0.25">
      <c r="B393" s="19">
        <v>4607814103321</v>
      </c>
      <c r="C393" s="219"/>
      <c r="D393" s="36" t="s">
        <v>1456</v>
      </c>
      <c r="E393" s="49" t="s">
        <v>1457</v>
      </c>
      <c r="F393" s="37">
        <v>939.4</v>
      </c>
      <c r="G393" s="16"/>
      <c r="H393" s="157">
        <v>6</v>
      </c>
      <c r="I393" s="16">
        <v>18</v>
      </c>
      <c r="J393" s="52"/>
      <c r="K393" s="16">
        <f>J393/(J393+0.00001)</f>
        <v>0</v>
      </c>
      <c r="L393" s="157">
        <v>7.1999999999999995E-2</v>
      </c>
      <c r="M393" s="43">
        <f t="shared" si="119"/>
        <v>0</v>
      </c>
      <c r="N393" s="43">
        <f t="shared" si="120"/>
        <v>0</v>
      </c>
      <c r="O393" s="44">
        <v>1.0169999999999999</v>
      </c>
      <c r="P393" s="43">
        <f t="shared" si="121"/>
        <v>0</v>
      </c>
      <c r="Q393" s="43"/>
      <c r="R393" s="22">
        <f t="shared" si="118"/>
        <v>0</v>
      </c>
      <c r="S393" s="160">
        <v>1503.04</v>
      </c>
    </row>
    <row r="394" spans="2:19" ht="27.75" customHeight="1" x14ac:dyDescent="0.25">
      <c r="B394" s="19">
        <v>4607814103338</v>
      </c>
      <c r="C394" s="219"/>
      <c r="D394" s="36" t="s">
        <v>1458</v>
      </c>
      <c r="E394" s="49" t="s">
        <v>1459</v>
      </c>
      <c r="F394" s="37">
        <v>1049.2</v>
      </c>
      <c r="G394" s="16"/>
      <c r="H394" s="157">
        <v>14</v>
      </c>
      <c r="I394" s="16"/>
      <c r="J394" s="52"/>
      <c r="K394" s="16">
        <f>J394/(J394+0.00001)</f>
        <v>0</v>
      </c>
      <c r="L394" s="157">
        <v>7.1999999999999995E-2</v>
      </c>
      <c r="M394" s="43">
        <f t="shared" si="119"/>
        <v>0</v>
      </c>
      <c r="N394" s="43">
        <f t="shared" si="120"/>
        <v>0</v>
      </c>
      <c r="O394" s="44">
        <v>1.2190000000000001</v>
      </c>
      <c r="P394" s="43">
        <f t="shared" si="121"/>
        <v>0</v>
      </c>
      <c r="Q394" s="43"/>
      <c r="R394" s="22">
        <f t="shared" si="118"/>
        <v>0</v>
      </c>
      <c r="S394" s="160">
        <v>1678.72</v>
      </c>
    </row>
    <row r="395" spans="2:19" ht="27.75" customHeight="1" x14ac:dyDescent="0.25">
      <c r="B395" s="19">
        <v>4607814100306</v>
      </c>
      <c r="C395" s="220"/>
      <c r="D395" s="36" t="s">
        <v>1113</v>
      </c>
      <c r="E395" s="49" t="s">
        <v>1114</v>
      </c>
      <c r="F395" s="37">
        <v>1163.8800000000001</v>
      </c>
      <c r="G395" s="16"/>
      <c r="H395" s="157">
        <v>8</v>
      </c>
      <c r="I395" s="16"/>
      <c r="J395" s="52"/>
      <c r="K395" s="16">
        <f>J395/(J395+0.00001)</f>
        <v>0</v>
      </c>
      <c r="L395" s="157">
        <v>7.1999999999999995E-2</v>
      </c>
      <c r="M395" s="43">
        <f>J395*F395</f>
        <v>0</v>
      </c>
      <c r="N395" s="43">
        <f>J395/H395</f>
        <v>0</v>
      </c>
      <c r="O395" s="44">
        <v>1.39</v>
      </c>
      <c r="P395" s="43">
        <f t="shared" si="121"/>
        <v>0</v>
      </c>
      <c r="Q395" s="43"/>
      <c r="R395" s="22">
        <f t="shared" si="118"/>
        <v>0</v>
      </c>
      <c r="S395" s="160">
        <v>1862.21</v>
      </c>
    </row>
    <row r="396" spans="2:19" ht="25.5" x14ac:dyDescent="0.25">
      <c r="B396" s="89"/>
      <c r="C396" s="89"/>
      <c r="D396" s="90"/>
      <c r="E396" s="91" t="s">
        <v>1583</v>
      </c>
      <c r="F396" s="92"/>
      <c r="G396" s="92"/>
      <c r="H396" s="92"/>
      <c r="I396" s="92"/>
      <c r="J396" s="93"/>
      <c r="K396" s="89"/>
      <c r="L396" s="89"/>
      <c r="M396" s="89"/>
      <c r="N396" s="89"/>
      <c r="O396" s="89"/>
      <c r="P396" s="89"/>
      <c r="Q396" s="89"/>
      <c r="R396" s="22">
        <f t="shared" si="118"/>
        <v>0</v>
      </c>
      <c r="S396" s="92"/>
    </row>
    <row r="397" spans="2:19" ht="120" customHeight="1" x14ac:dyDescent="0.25">
      <c r="B397" s="19">
        <v>4607814103642</v>
      </c>
      <c r="C397" s="63"/>
      <c r="D397" s="36" t="s">
        <v>1582</v>
      </c>
      <c r="E397" s="49" t="s">
        <v>1964</v>
      </c>
      <c r="F397" s="37">
        <v>95</v>
      </c>
      <c r="G397" s="16"/>
      <c r="H397" s="157">
        <v>20</v>
      </c>
      <c r="I397" s="16">
        <v>80</v>
      </c>
      <c r="J397" s="52"/>
      <c r="K397" s="16">
        <f>J397/(J397+0.00001)</f>
        <v>0</v>
      </c>
      <c r="L397" s="157">
        <v>7.1999999999999995E-2</v>
      </c>
      <c r="M397" s="43">
        <f>J397*F397</f>
        <v>0</v>
      </c>
      <c r="N397" s="43">
        <f>J397/H397</f>
        <v>0</v>
      </c>
      <c r="O397" s="44">
        <v>0.126</v>
      </c>
      <c r="P397" s="43">
        <f>J397*O397</f>
        <v>0</v>
      </c>
      <c r="Q397" s="43"/>
      <c r="R397" s="22">
        <f t="shared" si="118"/>
        <v>0</v>
      </c>
      <c r="S397" s="160">
        <v>152</v>
      </c>
    </row>
    <row r="398" spans="2:19" ht="57.75" customHeight="1" x14ac:dyDescent="0.25">
      <c r="B398" s="19">
        <v>4607814100252</v>
      </c>
      <c r="C398" s="217"/>
      <c r="D398" s="36" t="s">
        <v>776</v>
      </c>
      <c r="E398" s="49" t="s">
        <v>1965</v>
      </c>
      <c r="F398" s="37">
        <v>106</v>
      </c>
      <c r="G398" s="16"/>
      <c r="H398" s="16">
        <v>12</v>
      </c>
      <c r="I398" s="157">
        <v>48</v>
      </c>
      <c r="J398" s="52"/>
      <c r="K398" s="16">
        <f>J398/(J398+0.00001)</f>
        <v>0</v>
      </c>
      <c r="L398" s="157">
        <v>7.1999999999999995E-2</v>
      </c>
      <c r="M398" s="43">
        <f>J398*F398</f>
        <v>0</v>
      </c>
      <c r="N398" s="43">
        <f>J398/H398</f>
        <v>0</v>
      </c>
      <c r="O398" s="44">
        <v>0.13349</v>
      </c>
      <c r="P398" s="43">
        <f>J398*O398</f>
        <v>0</v>
      </c>
      <c r="Q398" s="43"/>
      <c r="R398" s="22">
        <f t="shared" si="118"/>
        <v>0</v>
      </c>
      <c r="S398" s="160">
        <v>169.6</v>
      </c>
    </row>
    <row r="399" spans="2:19" ht="57.75" customHeight="1" x14ac:dyDescent="0.25">
      <c r="B399" s="19">
        <v>4607814100276</v>
      </c>
      <c r="C399" s="217"/>
      <c r="D399" s="36" t="s">
        <v>777</v>
      </c>
      <c r="E399" s="49" t="s">
        <v>1966</v>
      </c>
      <c r="F399" s="37">
        <v>159</v>
      </c>
      <c r="G399" s="16"/>
      <c r="H399" s="16">
        <v>10</v>
      </c>
      <c r="I399" s="157">
        <v>30</v>
      </c>
      <c r="J399" s="52"/>
      <c r="K399" s="16">
        <f>J399/(J399+0.00001)</f>
        <v>0</v>
      </c>
      <c r="L399" s="157">
        <v>7.1999999999999995E-2</v>
      </c>
      <c r="M399" s="43">
        <f>J399*F399</f>
        <v>0</v>
      </c>
      <c r="N399" s="43">
        <f>J399/H399</f>
        <v>0</v>
      </c>
      <c r="O399" s="44">
        <v>0.14899999999999999</v>
      </c>
      <c r="P399" s="43">
        <f>J399*O399</f>
        <v>0</v>
      </c>
      <c r="Q399" s="43"/>
      <c r="R399" s="22">
        <f t="shared" si="118"/>
        <v>0</v>
      </c>
      <c r="S399" s="160">
        <v>254.4</v>
      </c>
    </row>
    <row r="400" spans="2:19" ht="96.75" customHeight="1" x14ac:dyDescent="0.25">
      <c r="B400" s="19">
        <v>4607814103673</v>
      </c>
      <c r="C400" s="63"/>
      <c r="D400" s="36" t="s">
        <v>1584</v>
      </c>
      <c r="E400" s="49" t="s">
        <v>1967</v>
      </c>
      <c r="F400" s="37">
        <v>85</v>
      </c>
      <c r="G400" s="16">
        <v>10</v>
      </c>
      <c r="H400" s="157">
        <v>160</v>
      </c>
      <c r="I400" s="16">
        <v>800</v>
      </c>
      <c r="J400" s="52"/>
      <c r="K400" s="16">
        <f>J400/(J400+0.00001)</f>
        <v>0</v>
      </c>
      <c r="L400" s="157">
        <v>7.1999999999999995E-2</v>
      </c>
      <c r="M400" s="43">
        <f>J400*F400</f>
        <v>0</v>
      </c>
      <c r="N400" s="43">
        <f>J400/H400</f>
        <v>0</v>
      </c>
      <c r="O400" s="44">
        <v>0.01</v>
      </c>
      <c r="P400" s="43">
        <f>J400*O400</f>
        <v>0</v>
      </c>
      <c r="Q400" s="43"/>
      <c r="R400" s="22">
        <f t="shared" si="118"/>
        <v>0</v>
      </c>
      <c r="S400" s="160">
        <v>136</v>
      </c>
    </row>
    <row r="401" spans="2:19" ht="25.5" x14ac:dyDescent="0.25">
      <c r="B401" s="89"/>
      <c r="C401" s="89"/>
      <c r="D401" s="90"/>
      <c r="E401" s="91" t="s">
        <v>889</v>
      </c>
      <c r="F401" s="92"/>
      <c r="G401" s="92"/>
      <c r="H401" s="92"/>
      <c r="I401" s="92"/>
      <c r="J401" s="93"/>
      <c r="K401" s="89"/>
      <c r="L401" s="89"/>
      <c r="M401" s="89"/>
      <c r="N401" s="89"/>
      <c r="O401" s="89"/>
      <c r="P401" s="89"/>
      <c r="Q401" s="89"/>
      <c r="R401" s="22">
        <f t="shared" si="118"/>
        <v>0</v>
      </c>
      <c r="S401" s="92"/>
    </row>
    <row r="402" spans="2:19" ht="99" customHeight="1" x14ac:dyDescent="0.25">
      <c r="B402" s="19">
        <v>4607814100979</v>
      </c>
      <c r="C402" s="63"/>
      <c r="D402" s="36" t="s">
        <v>890</v>
      </c>
      <c r="E402" s="49" t="s">
        <v>1968</v>
      </c>
      <c r="F402" s="37">
        <v>67.41</v>
      </c>
      <c r="G402" s="16">
        <v>10</v>
      </c>
      <c r="H402" s="157">
        <v>80</v>
      </c>
      <c r="I402" s="16">
        <v>400</v>
      </c>
      <c r="J402" s="52"/>
      <c r="K402" s="16">
        <f>J402/(J402+0.00001)</f>
        <v>0</v>
      </c>
      <c r="L402" s="157">
        <v>7.1999999999999995E-2</v>
      </c>
      <c r="M402" s="43">
        <f>J402*F402</f>
        <v>0</v>
      </c>
      <c r="N402" s="43">
        <f>J402/H402</f>
        <v>0</v>
      </c>
      <c r="O402" s="44">
        <v>3.5999999999999997E-2</v>
      </c>
      <c r="P402" s="43">
        <f>J402*O402</f>
        <v>0</v>
      </c>
      <c r="Q402" s="43"/>
      <c r="R402" s="22">
        <f t="shared" si="118"/>
        <v>0</v>
      </c>
      <c r="S402" s="160">
        <v>107.86</v>
      </c>
    </row>
    <row r="403" spans="2:19" ht="25.5" x14ac:dyDescent="0.25">
      <c r="B403" s="89"/>
      <c r="C403" s="89"/>
      <c r="D403" s="90"/>
      <c r="E403" s="91" t="s">
        <v>478</v>
      </c>
      <c r="F403" s="92"/>
      <c r="G403" s="92"/>
      <c r="H403" s="92"/>
      <c r="I403" s="92"/>
      <c r="J403" s="93"/>
      <c r="K403" s="89"/>
      <c r="L403" s="89"/>
      <c r="M403" s="89"/>
      <c r="N403" s="89"/>
      <c r="O403" s="89"/>
      <c r="P403" s="89"/>
      <c r="Q403" s="89"/>
      <c r="R403" s="22">
        <f t="shared" si="118"/>
        <v>0</v>
      </c>
      <c r="S403" s="92"/>
    </row>
    <row r="404" spans="2:19" ht="67.900000000000006" customHeight="1" x14ac:dyDescent="0.25">
      <c r="B404" s="19">
        <v>4607814100399</v>
      </c>
      <c r="C404" s="63"/>
      <c r="D404" s="36" t="s">
        <v>775</v>
      </c>
      <c r="E404" s="24" t="s">
        <v>1969</v>
      </c>
      <c r="F404" s="37">
        <v>1427.41</v>
      </c>
      <c r="G404" s="27"/>
      <c r="H404" s="27">
        <v>5</v>
      </c>
      <c r="I404" s="27"/>
      <c r="J404" s="20"/>
      <c r="K404" s="27">
        <f>J404/(J404+0.00001)</f>
        <v>0</v>
      </c>
      <c r="L404" s="41">
        <v>7.0999999999999994E-2</v>
      </c>
      <c r="M404" s="37">
        <f>J404*F404</f>
        <v>0</v>
      </c>
      <c r="N404" s="37">
        <f>J404/H404</f>
        <v>0</v>
      </c>
      <c r="O404" s="63">
        <v>1.0289999999999999</v>
      </c>
      <c r="P404" s="37">
        <f>J404*O404</f>
        <v>0</v>
      </c>
      <c r="Q404" s="37"/>
      <c r="R404" s="22">
        <f t="shared" si="118"/>
        <v>0</v>
      </c>
      <c r="S404" s="160">
        <v>2283.86</v>
      </c>
    </row>
    <row r="405" spans="2:19" ht="25.5" x14ac:dyDescent="0.25">
      <c r="B405" s="89"/>
      <c r="C405" s="89"/>
      <c r="D405" s="90"/>
      <c r="E405" s="91" t="s">
        <v>1136</v>
      </c>
      <c r="F405" s="92"/>
      <c r="G405" s="92"/>
      <c r="H405" s="92"/>
      <c r="I405" s="92"/>
      <c r="J405" s="93"/>
      <c r="K405" s="89"/>
      <c r="L405" s="89"/>
      <c r="M405" s="89"/>
      <c r="N405" s="89"/>
      <c r="O405" s="89"/>
      <c r="P405" s="89"/>
      <c r="Q405" s="89"/>
      <c r="R405" s="22">
        <f t="shared" si="118"/>
        <v>0</v>
      </c>
      <c r="S405" s="92"/>
    </row>
    <row r="406" spans="2:19" ht="67.900000000000006" customHeight="1" x14ac:dyDescent="0.25">
      <c r="B406" s="19">
        <v>4607814102355</v>
      </c>
      <c r="C406" s="63"/>
      <c r="D406" s="36" t="s">
        <v>1137</v>
      </c>
      <c r="E406" s="24" t="s">
        <v>1970</v>
      </c>
      <c r="F406" s="37">
        <v>367.5</v>
      </c>
      <c r="G406" s="27"/>
      <c r="H406" s="27">
        <v>8</v>
      </c>
      <c r="I406" s="27">
        <v>24</v>
      </c>
      <c r="J406" s="20"/>
      <c r="K406" s="27">
        <f>J406/(J406+0.00001)</f>
        <v>0</v>
      </c>
      <c r="L406" s="41">
        <v>7.0999999999999994E-2</v>
      </c>
      <c r="M406" s="37">
        <f>J406*F406</f>
        <v>0</v>
      </c>
      <c r="N406" s="37">
        <f>J406/H406</f>
        <v>0</v>
      </c>
      <c r="O406" s="63">
        <v>0.21099999999999999</v>
      </c>
      <c r="P406" s="37">
        <f>J406*O406</f>
        <v>0</v>
      </c>
      <c r="Q406" s="37"/>
      <c r="R406" s="22">
        <f t="shared" si="118"/>
        <v>0</v>
      </c>
      <c r="S406" s="160">
        <v>588</v>
      </c>
    </row>
    <row r="407" spans="2:19" ht="25.5" x14ac:dyDescent="0.25">
      <c r="B407" s="89"/>
      <c r="C407" s="89"/>
      <c r="D407" s="90"/>
      <c r="E407" s="91" t="s">
        <v>478</v>
      </c>
      <c r="F407" s="92"/>
      <c r="G407" s="92"/>
      <c r="H407" s="92"/>
      <c r="I407" s="92"/>
      <c r="J407" s="93"/>
      <c r="K407" s="89"/>
      <c r="L407" s="89"/>
      <c r="M407" s="89"/>
      <c r="N407" s="89"/>
      <c r="O407" s="89"/>
      <c r="P407" s="89"/>
      <c r="Q407" s="89"/>
      <c r="R407" s="22">
        <f t="shared" si="118"/>
        <v>0</v>
      </c>
      <c r="S407" s="92"/>
    </row>
    <row r="408" spans="2:19" ht="60.75" customHeight="1" x14ac:dyDescent="0.25">
      <c r="B408" s="19">
        <v>4607052682800</v>
      </c>
      <c r="C408" s="63"/>
      <c r="D408" s="36" t="s">
        <v>471</v>
      </c>
      <c r="E408" s="49" t="s">
        <v>1971</v>
      </c>
      <c r="F408" s="37">
        <v>64</v>
      </c>
      <c r="G408" s="27"/>
      <c r="H408" s="27">
        <v>90</v>
      </c>
      <c r="I408" s="27"/>
      <c r="J408" s="20"/>
      <c r="K408" s="27">
        <f>J408/(J408+0.00001)</f>
        <v>0</v>
      </c>
      <c r="L408" s="41">
        <v>7.0999999999999994E-2</v>
      </c>
      <c r="M408" s="37">
        <f>J408*F408</f>
        <v>0</v>
      </c>
      <c r="N408" s="37">
        <f>J408/H408</f>
        <v>0</v>
      </c>
      <c r="O408" s="63">
        <v>0.09</v>
      </c>
      <c r="P408" s="37">
        <f>J408*O408</f>
        <v>0</v>
      </c>
      <c r="Q408" s="37"/>
      <c r="R408" s="22">
        <f>F408*Q408</f>
        <v>0</v>
      </c>
      <c r="S408" s="160">
        <v>102.4</v>
      </c>
    </row>
    <row r="409" spans="2:19" ht="56.25" customHeight="1" x14ac:dyDescent="0.25">
      <c r="B409" s="19">
        <v>4607052682794</v>
      </c>
      <c r="C409" s="63"/>
      <c r="D409" s="36" t="s">
        <v>507</v>
      </c>
      <c r="E409" s="24" t="s">
        <v>1972</v>
      </c>
      <c r="F409" s="37">
        <v>130.94999999999999</v>
      </c>
      <c r="G409" s="27"/>
      <c r="H409" s="27">
        <v>30</v>
      </c>
      <c r="I409" s="27"/>
      <c r="J409" s="20"/>
      <c r="K409" s="27">
        <f>J409/(J409+0.00001)</f>
        <v>0</v>
      </c>
      <c r="L409" s="41">
        <v>9.1999999999999998E-2</v>
      </c>
      <c r="M409" s="37">
        <f>J409*F409</f>
        <v>0</v>
      </c>
      <c r="N409" s="37">
        <f>J409/H409</f>
        <v>0</v>
      </c>
      <c r="O409" s="63">
        <v>0.26400000000000001</v>
      </c>
      <c r="P409" s="37">
        <f>J409*O409</f>
        <v>0</v>
      </c>
      <c r="Q409" s="37"/>
      <c r="R409" s="22">
        <f>F409*Q409</f>
        <v>0</v>
      </c>
      <c r="S409" s="160">
        <v>209.52</v>
      </c>
    </row>
    <row r="410" spans="2:19" ht="56.25" customHeight="1" x14ac:dyDescent="0.25">
      <c r="B410" s="19">
        <v>4607052681391</v>
      </c>
      <c r="C410" s="63"/>
      <c r="D410" s="36" t="s">
        <v>215</v>
      </c>
      <c r="E410" s="24" t="s">
        <v>1973</v>
      </c>
      <c r="F410" s="37">
        <v>163.77000000000001</v>
      </c>
      <c r="G410" s="27"/>
      <c r="H410" s="27">
        <v>15</v>
      </c>
      <c r="I410" s="27"/>
      <c r="J410" s="20"/>
      <c r="K410" s="27">
        <f>J410/(J410+0.00001)</f>
        <v>0</v>
      </c>
      <c r="L410" s="41">
        <v>7.0999999999999994E-2</v>
      </c>
      <c r="M410" s="37">
        <f>J410*F410</f>
        <v>0</v>
      </c>
      <c r="N410" s="37">
        <f>J410/H410</f>
        <v>0</v>
      </c>
      <c r="O410" s="63">
        <v>0.27700000000000002</v>
      </c>
      <c r="P410" s="37">
        <f>J410*O410</f>
        <v>0</v>
      </c>
      <c r="Q410" s="37"/>
      <c r="R410" s="22">
        <f t="shared" si="118"/>
        <v>0</v>
      </c>
      <c r="S410" s="160">
        <v>262.02999999999997</v>
      </c>
    </row>
    <row r="411" spans="2:19" ht="25.5" x14ac:dyDescent="0.25">
      <c r="B411" s="89"/>
      <c r="C411" s="89"/>
      <c r="D411" s="90"/>
      <c r="E411" s="91" t="s">
        <v>431</v>
      </c>
      <c r="F411" s="92"/>
      <c r="G411" s="92"/>
      <c r="H411" s="92"/>
      <c r="I411" s="92"/>
      <c r="J411" s="93"/>
      <c r="K411" s="89"/>
      <c r="L411" s="89"/>
      <c r="M411" s="89"/>
      <c r="N411" s="89"/>
      <c r="O411" s="89"/>
      <c r="P411" s="89"/>
      <c r="Q411" s="89"/>
      <c r="R411" s="22">
        <f t="shared" si="118"/>
        <v>0</v>
      </c>
      <c r="S411" s="92"/>
    </row>
    <row r="412" spans="2:19" ht="36" customHeight="1" x14ac:dyDescent="0.25">
      <c r="B412" s="19">
        <v>4607052681216</v>
      </c>
      <c r="C412" s="218"/>
      <c r="D412" s="53" t="s">
        <v>211</v>
      </c>
      <c r="E412" s="24" t="s">
        <v>1974</v>
      </c>
      <c r="F412" s="37">
        <v>71.739999999999995</v>
      </c>
      <c r="G412" s="54"/>
      <c r="H412" s="54">
        <v>94</v>
      </c>
      <c r="I412" s="54"/>
      <c r="J412" s="20"/>
      <c r="K412" s="27">
        <f>J412/(J412+0.00001)</f>
        <v>0</v>
      </c>
      <c r="L412" s="41">
        <v>7.0999999999999994E-2</v>
      </c>
      <c r="M412" s="50">
        <f>J412*F412</f>
        <v>0</v>
      </c>
      <c r="N412" s="37">
        <f>J412/H412</f>
        <v>0</v>
      </c>
      <c r="O412" s="63">
        <v>7.6999999999999999E-2</v>
      </c>
      <c r="P412" s="37">
        <f>J412*O412</f>
        <v>0</v>
      </c>
      <c r="Q412" s="37"/>
      <c r="R412" s="22">
        <f t="shared" si="118"/>
        <v>0</v>
      </c>
      <c r="S412" s="160">
        <v>114.78</v>
      </c>
    </row>
    <row r="413" spans="2:19" ht="36" customHeight="1" x14ac:dyDescent="0.25">
      <c r="B413" s="19">
        <v>4607052681452</v>
      </c>
      <c r="C413" s="220"/>
      <c r="D413" s="53" t="s">
        <v>218</v>
      </c>
      <c r="E413" s="24" t="s">
        <v>1975</v>
      </c>
      <c r="F413" s="37">
        <v>47.08</v>
      </c>
      <c r="G413" s="54"/>
      <c r="H413" s="54">
        <v>66</v>
      </c>
      <c r="I413" s="54"/>
      <c r="J413" s="20"/>
      <c r="K413" s="27">
        <f>J413/(J413+0.00001)</f>
        <v>0</v>
      </c>
      <c r="L413" s="41">
        <v>7.0999999999999994E-2</v>
      </c>
      <c r="M413" s="50">
        <f>J413*F413</f>
        <v>0</v>
      </c>
      <c r="N413" s="37">
        <f>J413/H413</f>
        <v>0</v>
      </c>
      <c r="O413" s="63">
        <v>7.5999999999999998E-2</v>
      </c>
      <c r="P413" s="37">
        <f>J413*O413</f>
        <v>0</v>
      </c>
      <c r="Q413" s="37"/>
      <c r="R413" s="22">
        <f t="shared" si="118"/>
        <v>0</v>
      </c>
      <c r="S413" s="160">
        <v>75.33</v>
      </c>
    </row>
    <row r="414" spans="2:19" ht="29.25" customHeight="1" x14ac:dyDescent="0.25">
      <c r="B414" s="19">
        <v>4607052681223</v>
      </c>
      <c r="C414" s="218"/>
      <c r="D414" s="53" t="s">
        <v>212</v>
      </c>
      <c r="E414" s="24" t="s">
        <v>1976</v>
      </c>
      <c r="F414" s="37">
        <v>99.92</v>
      </c>
      <c r="G414" s="54"/>
      <c r="H414" s="54">
        <v>48</v>
      </c>
      <c r="I414" s="54"/>
      <c r="J414" s="20"/>
      <c r="K414" s="27">
        <f>J414/(J414+0.00001)</f>
        <v>0</v>
      </c>
      <c r="L414" s="41">
        <v>7.0999999999999994E-2</v>
      </c>
      <c r="M414" s="50">
        <f>J414*F414</f>
        <v>0</v>
      </c>
      <c r="N414" s="37">
        <f>J414/H414</f>
        <v>0</v>
      </c>
      <c r="O414" s="63">
        <v>0.16800000000000001</v>
      </c>
      <c r="P414" s="37">
        <f>J414*O414</f>
        <v>0</v>
      </c>
      <c r="Q414" s="37"/>
      <c r="R414" s="22">
        <f t="shared" si="118"/>
        <v>0</v>
      </c>
      <c r="S414" s="160">
        <v>159.87</v>
      </c>
    </row>
    <row r="415" spans="2:19" ht="29.25" customHeight="1" x14ac:dyDescent="0.25">
      <c r="B415" s="19">
        <v>4607052681230</v>
      </c>
      <c r="C415" s="220"/>
      <c r="D415" s="53" t="s">
        <v>213</v>
      </c>
      <c r="E415" s="24" t="s">
        <v>1977</v>
      </c>
      <c r="F415" s="37">
        <v>149.86000000000001</v>
      </c>
      <c r="G415" s="54"/>
      <c r="H415" s="54">
        <v>36</v>
      </c>
      <c r="I415" s="54"/>
      <c r="J415" s="20"/>
      <c r="K415" s="27">
        <f>J415/(J415+0.00001)</f>
        <v>0</v>
      </c>
      <c r="L415" s="41">
        <v>7.0999999999999994E-2</v>
      </c>
      <c r="M415" s="50">
        <f>J415*F415</f>
        <v>0</v>
      </c>
      <c r="N415" s="37">
        <f>J415/H415</f>
        <v>0</v>
      </c>
      <c r="O415" s="63">
        <v>0.22900000000000001</v>
      </c>
      <c r="P415" s="37">
        <f>J415*O415</f>
        <v>0</v>
      </c>
      <c r="Q415" s="37"/>
      <c r="R415" s="22">
        <f t="shared" si="118"/>
        <v>0</v>
      </c>
      <c r="S415" s="160">
        <v>239.78</v>
      </c>
    </row>
    <row r="416" spans="2:19" ht="46.5" customHeight="1" x14ac:dyDescent="0.25">
      <c r="B416" s="27">
        <v>4607052681209</v>
      </c>
      <c r="C416" s="63"/>
      <c r="D416" s="55" t="s">
        <v>210</v>
      </c>
      <c r="E416" s="57" t="s">
        <v>1978</v>
      </c>
      <c r="F416" s="37">
        <v>97.37</v>
      </c>
      <c r="G416" s="55"/>
      <c r="H416" s="55">
        <v>26</v>
      </c>
      <c r="I416" s="55">
        <v>52</v>
      </c>
      <c r="J416" s="20"/>
      <c r="K416" s="27">
        <f>J416/(J416+0.00001)</f>
        <v>0</v>
      </c>
      <c r="L416" s="41">
        <v>2.5000000000000001E-2</v>
      </c>
      <c r="M416" s="37">
        <f>J416*F416</f>
        <v>0</v>
      </c>
      <c r="N416" s="37">
        <f>J416/H416</f>
        <v>0</v>
      </c>
      <c r="O416" s="63">
        <v>0.13600000000000001</v>
      </c>
      <c r="P416" s="37">
        <f>J416*O416</f>
        <v>0</v>
      </c>
      <c r="Q416" s="37"/>
      <c r="R416" s="22">
        <f t="shared" si="118"/>
        <v>0</v>
      </c>
      <c r="S416" s="160">
        <v>155.79</v>
      </c>
    </row>
    <row r="417" spans="2:19" ht="25.5" x14ac:dyDescent="0.25">
      <c r="B417" s="89"/>
      <c r="C417" s="89"/>
      <c r="D417" s="90"/>
      <c r="E417" s="91" t="s">
        <v>1980</v>
      </c>
      <c r="F417" s="92"/>
      <c r="G417" s="92"/>
      <c r="H417" s="92"/>
      <c r="I417" s="92"/>
      <c r="J417" s="93"/>
      <c r="K417" s="89"/>
      <c r="L417" s="89"/>
      <c r="M417" s="89"/>
      <c r="N417" s="89"/>
      <c r="O417" s="89"/>
      <c r="P417" s="89"/>
      <c r="Q417" s="89"/>
      <c r="R417" s="22">
        <f t="shared" si="118"/>
        <v>0</v>
      </c>
      <c r="S417" s="92"/>
    </row>
    <row r="418" spans="2:19" s="34" customFormat="1" ht="58.5" customHeight="1" x14ac:dyDescent="0.3">
      <c r="B418" s="27">
        <v>4607052682220</v>
      </c>
      <c r="C418" s="63"/>
      <c r="D418" s="63" t="s">
        <v>305</v>
      </c>
      <c r="E418" s="32" t="s">
        <v>1979</v>
      </c>
      <c r="F418" s="37">
        <v>253.4</v>
      </c>
      <c r="G418" s="27"/>
      <c r="H418" s="27">
        <v>13</v>
      </c>
      <c r="I418" s="27">
        <v>52</v>
      </c>
      <c r="J418" s="20"/>
      <c r="K418" s="27">
        <f>J418/(J418+0.00001)</f>
        <v>0</v>
      </c>
      <c r="L418" s="41">
        <v>7.0999999999999994E-2</v>
      </c>
      <c r="M418" s="37">
        <f>J418*F418</f>
        <v>0</v>
      </c>
      <c r="N418" s="37">
        <f>J418/H418</f>
        <v>0</v>
      </c>
      <c r="O418" s="63">
        <v>0.24399999999999999</v>
      </c>
      <c r="P418" s="37">
        <f>J418*O418</f>
        <v>0</v>
      </c>
      <c r="Q418" s="37"/>
      <c r="R418" s="22">
        <f t="shared" si="118"/>
        <v>0</v>
      </c>
      <c r="S418" s="160">
        <v>405.44</v>
      </c>
    </row>
    <row r="419" spans="2:19" ht="25.5" x14ac:dyDescent="0.25">
      <c r="B419" s="89"/>
      <c r="C419" s="89"/>
      <c r="D419" s="90"/>
      <c r="E419" s="91" t="s">
        <v>459</v>
      </c>
      <c r="F419" s="92"/>
      <c r="G419" s="92"/>
      <c r="H419" s="92"/>
      <c r="I419" s="92"/>
      <c r="J419" s="93"/>
      <c r="K419" s="89"/>
      <c r="L419" s="89"/>
      <c r="M419" s="89"/>
      <c r="N419" s="89"/>
      <c r="O419" s="89"/>
      <c r="P419" s="89"/>
      <c r="Q419" s="89"/>
      <c r="R419" s="22">
        <f t="shared" si="118"/>
        <v>0</v>
      </c>
      <c r="S419" s="92"/>
    </row>
    <row r="420" spans="2:19" s="34" customFormat="1" ht="60.75" customHeight="1" x14ac:dyDescent="0.3">
      <c r="B420" s="27">
        <v>4607052682091</v>
      </c>
      <c r="C420" s="63"/>
      <c r="D420" s="63" t="s">
        <v>298</v>
      </c>
      <c r="E420" s="32" t="s">
        <v>1981</v>
      </c>
      <c r="F420" s="37">
        <v>186.77</v>
      </c>
      <c r="G420" s="27"/>
      <c r="H420" s="27">
        <v>13</v>
      </c>
      <c r="I420" s="27">
        <v>52</v>
      </c>
      <c r="J420" s="20"/>
      <c r="K420" s="27">
        <f>J420/(J420+0.00001)</f>
        <v>0</v>
      </c>
      <c r="L420" s="41">
        <v>2.5000000000000001E-2</v>
      </c>
      <c r="M420" s="37">
        <f>J420*F420</f>
        <v>0</v>
      </c>
      <c r="N420" s="37">
        <f>J420/H420</f>
        <v>0</v>
      </c>
      <c r="O420" s="63">
        <v>0.14199999999999999</v>
      </c>
      <c r="P420" s="37">
        <f>J420*O420</f>
        <v>0</v>
      </c>
      <c r="Q420" s="37"/>
      <c r="R420" s="22">
        <f t="shared" si="118"/>
        <v>0</v>
      </c>
      <c r="S420" s="160">
        <v>298.83</v>
      </c>
    </row>
    <row r="421" spans="2:19" s="34" customFormat="1" ht="33" customHeight="1" x14ac:dyDescent="0.3">
      <c r="B421" s="27">
        <v>4607052654685</v>
      </c>
      <c r="C421" s="217"/>
      <c r="D421" s="63" t="s">
        <v>81</v>
      </c>
      <c r="E421" s="32" t="s">
        <v>1982</v>
      </c>
      <c r="F421" s="37">
        <v>158.24</v>
      </c>
      <c r="G421" s="27"/>
      <c r="H421" s="27">
        <v>13</v>
      </c>
      <c r="I421" s="27">
        <v>52</v>
      </c>
      <c r="J421" s="20"/>
      <c r="K421" s="27">
        <f>J421/(J421+0.00001)</f>
        <v>0</v>
      </c>
      <c r="L421" s="41">
        <v>7.0999999999999994E-2</v>
      </c>
      <c r="M421" s="37">
        <f>J421*F421</f>
        <v>0</v>
      </c>
      <c r="N421" s="37">
        <f>J421/H421</f>
        <v>0</v>
      </c>
      <c r="O421" s="63">
        <v>0.129</v>
      </c>
      <c r="P421" s="37">
        <f>J421*O421</f>
        <v>0</v>
      </c>
      <c r="Q421" s="37"/>
      <c r="R421" s="22">
        <f t="shared" si="118"/>
        <v>0</v>
      </c>
      <c r="S421" s="160">
        <v>253.18</v>
      </c>
    </row>
    <row r="422" spans="2:19" s="34" customFormat="1" ht="33" customHeight="1" x14ac:dyDescent="0.3">
      <c r="B422" s="27">
        <v>4607052658058</v>
      </c>
      <c r="C422" s="217"/>
      <c r="D422" s="63" t="s">
        <v>82</v>
      </c>
      <c r="E422" s="32" t="s">
        <v>1983</v>
      </c>
      <c r="F422" s="37">
        <v>220.52</v>
      </c>
      <c r="G422" s="27"/>
      <c r="H422" s="27">
        <v>40</v>
      </c>
      <c r="I422" s="27"/>
      <c r="J422" s="20"/>
      <c r="K422" s="27">
        <f>J422/(J422+0.00001)</f>
        <v>0</v>
      </c>
      <c r="L422" s="41">
        <v>7.0999999999999994E-2</v>
      </c>
      <c r="M422" s="37">
        <f>J422*F422</f>
        <v>0</v>
      </c>
      <c r="N422" s="37">
        <f>J422/H422</f>
        <v>0</v>
      </c>
      <c r="O422" s="63">
        <v>0.20399999999999999</v>
      </c>
      <c r="P422" s="37">
        <f>J422*O422</f>
        <v>0</v>
      </c>
      <c r="Q422" s="37"/>
      <c r="R422" s="22">
        <f t="shared" si="118"/>
        <v>0</v>
      </c>
      <c r="S422" s="160">
        <v>352.83</v>
      </c>
    </row>
    <row r="423" spans="2:19" ht="25.5" x14ac:dyDescent="0.25">
      <c r="B423" s="89"/>
      <c r="C423" s="89"/>
      <c r="D423" s="90"/>
      <c r="E423" s="91" t="s">
        <v>460</v>
      </c>
      <c r="F423" s="92"/>
      <c r="G423" s="92"/>
      <c r="H423" s="92"/>
      <c r="I423" s="92"/>
      <c r="J423" s="93"/>
      <c r="K423" s="89"/>
      <c r="L423" s="89"/>
      <c r="M423" s="89"/>
      <c r="N423" s="89"/>
      <c r="O423" s="89"/>
      <c r="P423" s="89"/>
      <c r="Q423" s="89"/>
      <c r="R423" s="22">
        <f t="shared" si="118"/>
        <v>0</v>
      </c>
      <c r="S423" s="92"/>
    </row>
    <row r="424" spans="2:19" s="34" customFormat="1" ht="64.5" customHeight="1" x14ac:dyDescent="0.3">
      <c r="B424" s="27">
        <v>4607052654692</v>
      </c>
      <c r="C424" s="47"/>
      <c r="D424" s="63" t="s">
        <v>83</v>
      </c>
      <c r="E424" s="32" t="s">
        <v>1984</v>
      </c>
      <c r="F424" s="37">
        <v>290.08999999999997</v>
      </c>
      <c r="G424" s="27"/>
      <c r="H424" s="27">
        <v>30</v>
      </c>
      <c r="I424" s="27"/>
      <c r="J424" s="20"/>
      <c r="K424" s="27">
        <f>J424/(J424+0.00001)</f>
        <v>0</v>
      </c>
      <c r="L424" s="41">
        <v>7.0999999999999994E-2</v>
      </c>
      <c r="M424" s="37">
        <f>J424*F424</f>
        <v>0</v>
      </c>
      <c r="N424" s="37">
        <f>J424/H424</f>
        <v>0</v>
      </c>
      <c r="O424" s="63">
        <v>0.33100000000000002</v>
      </c>
      <c r="P424" s="37">
        <f>J424*O424</f>
        <v>0</v>
      </c>
      <c r="Q424" s="37"/>
      <c r="R424" s="22">
        <f t="shared" si="118"/>
        <v>0</v>
      </c>
      <c r="S424" s="160">
        <v>464.14</v>
      </c>
    </row>
    <row r="425" spans="2:19" ht="25.5" x14ac:dyDescent="0.25">
      <c r="B425" s="89"/>
      <c r="C425" s="89"/>
      <c r="D425" s="90"/>
      <c r="E425" s="91" t="s">
        <v>368</v>
      </c>
      <c r="F425" s="92"/>
      <c r="G425" s="92"/>
      <c r="H425" s="92"/>
      <c r="I425" s="92"/>
      <c r="J425" s="93"/>
      <c r="K425" s="89"/>
      <c r="L425" s="89"/>
      <c r="M425" s="89"/>
      <c r="N425" s="89"/>
      <c r="O425" s="89"/>
      <c r="P425" s="89"/>
      <c r="Q425" s="89"/>
      <c r="R425" s="22">
        <f t="shared" si="118"/>
        <v>0</v>
      </c>
      <c r="S425" s="92"/>
    </row>
    <row r="426" spans="2:19" s="34" customFormat="1" ht="54" customHeight="1" x14ac:dyDescent="0.3">
      <c r="B426" s="27">
        <v>4607052661102</v>
      </c>
      <c r="C426" s="47"/>
      <c r="D426" s="63" t="s">
        <v>79</v>
      </c>
      <c r="E426" s="32" t="s">
        <v>1985</v>
      </c>
      <c r="F426" s="37">
        <v>45.01</v>
      </c>
      <c r="G426" s="27"/>
      <c r="H426" s="27">
        <v>35</v>
      </c>
      <c r="I426" s="27">
        <v>175</v>
      </c>
      <c r="J426" s="20"/>
      <c r="K426" s="27">
        <f>J426/(J426+0.00001)</f>
        <v>0</v>
      </c>
      <c r="L426" s="41">
        <v>2.5000000000000001E-2</v>
      </c>
      <c r="M426" s="37">
        <f>J426*F426</f>
        <v>0</v>
      </c>
      <c r="N426" s="37">
        <f>J426/H426</f>
        <v>0</v>
      </c>
      <c r="O426" s="63">
        <v>6.0999999999999999E-2</v>
      </c>
      <c r="P426" s="37">
        <f>J426*O426</f>
        <v>0</v>
      </c>
      <c r="Q426" s="37"/>
      <c r="R426" s="22">
        <f t="shared" si="118"/>
        <v>0</v>
      </c>
      <c r="S426" s="160">
        <v>72.02</v>
      </c>
    </row>
    <row r="427" spans="2:19" s="34" customFormat="1" ht="54" customHeight="1" x14ac:dyDescent="0.3">
      <c r="B427" s="27">
        <v>4607052657761</v>
      </c>
      <c r="C427" s="47"/>
      <c r="D427" s="63" t="s">
        <v>94</v>
      </c>
      <c r="E427" s="32" t="s">
        <v>1986</v>
      </c>
      <c r="F427" s="37">
        <v>45.01</v>
      </c>
      <c r="G427" s="27"/>
      <c r="H427" s="27">
        <v>35</v>
      </c>
      <c r="I427" s="27">
        <v>175</v>
      </c>
      <c r="J427" s="20"/>
      <c r="K427" s="27">
        <f>J427/(J427+0.00001)</f>
        <v>0</v>
      </c>
      <c r="L427" s="41">
        <v>2.5000000000000001E-2</v>
      </c>
      <c r="M427" s="37">
        <f>J427*F427</f>
        <v>0</v>
      </c>
      <c r="N427" s="37">
        <f>J427/H427</f>
        <v>0</v>
      </c>
      <c r="O427" s="63">
        <v>0.06</v>
      </c>
      <c r="P427" s="37">
        <f>J427*O427</f>
        <v>0</v>
      </c>
      <c r="Q427" s="37"/>
      <c r="R427" s="22">
        <f t="shared" si="118"/>
        <v>0</v>
      </c>
      <c r="S427" s="160">
        <v>72.02</v>
      </c>
    </row>
    <row r="428" spans="2:19" s="34" customFormat="1" ht="57" customHeight="1" x14ac:dyDescent="0.3">
      <c r="B428" s="27">
        <v>4607052657754</v>
      </c>
      <c r="C428" s="63"/>
      <c r="D428" s="63" t="s">
        <v>80</v>
      </c>
      <c r="E428" s="32" t="s">
        <v>1987</v>
      </c>
      <c r="F428" s="37">
        <v>96.2</v>
      </c>
      <c r="G428" s="27"/>
      <c r="H428" s="27">
        <v>30</v>
      </c>
      <c r="I428" s="27">
        <v>150</v>
      </c>
      <c r="J428" s="20"/>
      <c r="K428" s="27">
        <f>J428/(J428+0.00001)</f>
        <v>0</v>
      </c>
      <c r="L428" s="41">
        <v>2.5000000000000001E-2</v>
      </c>
      <c r="M428" s="37">
        <f>J428*F428</f>
        <v>0</v>
      </c>
      <c r="N428" s="37">
        <f>J428/H428</f>
        <v>0</v>
      </c>
      <c r="O428" s="63">
        <v>7.0000000000000007E-2</v>
      </c>
      <c r="P428" s="37">
        <f>J428*O428</f>
        <v>0</v>
      </c>
      <c r="Q428" s="37"/>
      <c r="R428" s="22">
        <f t="shared" si="118"/>
        <v>0</v>
      </c>
      <c r="S428" s="160">
        <v>153.91999999999999</v>
      </c>
    </row>
    <row r="429" spans="2:19" ht="25.5" x14ac:dyDescent="0.25">
      <c r="B429" s="89"/>
      <c r="C429" s="89"/>
      <c r="D429" s="90"/>
      <c r="E429" s="91" t="s">
        <v>443</v>
      </c>
      <c r="F429" s="92"/>
      <c r="G429" s="92"/>
      <c r="H429" s="92"/>
      <c r="I429" s="92"/>
      <c r="J429" s="93"/>
      <c r="K429" s="89"/>
      <c r="L429" s="89"/>
      <c r="M429" s="89"/>
      <c r="N429" s="89"/>
      <c r="O429" s="89"/>
      <c r="P429" s="89"/>
      <c r="Q429" s="89"/>
      <c r="R429" s="22">
        <f t="shared" si="118"/>
        <v>0</v>
      </c>
      <c r="S429" s="92"/>
    </row>
    <row r="430" spans="2:19" s="34" customFormat="1" ht="33.75" customHeight="1" x14ac:dyDescent="0.3">
      <c r="B430" s="27">
        <v>4607052654623</v>
      </c>
      <c r="C430" s="217"/>
      <c r="D430" s="55" t="s">
        <v>73</v>
      </c>
      <c r="E430" s="32" t="s">
        <v>1988</v>
      </c>
      <c r="F430" s="37">
        <v>249.03</v>
      </c>
      <c r="G430" s="56"/>
      <c r="H430" s="56">
        <v>35</v>
      </c>
      <c r="I430" s="56"/>
      <c r="J430" s="20"/>
      <c r="K430" s="27">
        <f>J430/(J430+0.00001)</f>
        <v>0</v>
      </c>
      <c r="L430" s="41">
        <v>7.0999999999999994E-2</v>
      </c>
      <c r="M430" s="37">
        <f>J430*F430</f>
        <v>0</v>
      </c>
      <c r="N430" s="37">
        <f>J430/H430</f>
        <v>0</v>
      </c>
      <c r="O430" s="63">
        <v>0.14899999999999999</v>
      </c>
      <c r="P430" s="37">
        <f>J430*O430</f>
        <v>0</v>
      </c>
      <c r="Q430" s="37"/>
      <c r="R430" s="22">
        <f t="shared" si="118"/>
        <v>0</v>
      </c>
      <c r="S430" s="160">
        <v>398.45</v>
      </c>
    </row>
    <row r="431" spans="2:19" s="34" customFormat="1" ht="33.75" customHeight="1" x14ac:dyDescent="0.3">
      <c r="B431" s="27">
        <v>4607052654661</v>
      </c>
      <c r="C431" s="217"/>
      <c r="D431" s="55" t="s">
        <v>74</v>
      </c>
      <c r="E431" s="32" t="s">
        <v>1989</v>
      </c>
      <c r="F431" s="37">
        <v>310.87</v>
      </c>
      <c r="G431" s="56"/>
      <c r="H431" s="56">
        <v>25</v>
      </c>
      <c r="I431" s="56"/>
      <c r="J431" s="20"/>
      <c r="K431" s="27">
        <f>J431/(J431+0.00001)</f>
        <v>0</v>
      </c>
      <c r="L431" s="41">
        <v>7.0999999999999994E-2</v>
      </c>
      <c r="M431" s="37">
        <f>J431*F431</f>
        <v>0</v>
      </c>
      <c r="N431" s="37">
        <f>J431/H431</f>
        <v>0</v>
      </c>
      <c r="O431" s="63">
        <v>0.17699999999999999</v>
      </c>
      <c r="P431" s="37">
        <f>J431*O431</f>
        <v>0</v>
      </c>
      <c r="Q431" s="37"/>
      <c r="R431" s="22">
        <f t="shared" si="118"/>
        <v>0</v>
      </c>
      <c r="S431" s="160">
        <v>497.39</v>
      </c>
    </row>
    <row r="432" spans="2:19" s="34" customFormat="1" ht="37.5" customHeight="1" x14ac:dyDescent="0.3">
      <c r="B432" s="27">
        <v>4607052658119</v>
      </c>
      <c r="C432" s="217"/>
      <c r="D432" s="55" t="s">
        <v>290</v>
      </c>
      <c r="E432" s="32" t="s">
        <v>1990</v>
      </c>
      <c r="F432" s="37">
        <v>313.56</v>
      </c>
      <c r="G432" s="56"/>
      <c r="H432" s="56">
        <v>35</v>
      </c>
      <c r="I432" s="56"/>
      <c r="J432" s="20"/>
      <c r="K432" s="27">
        <f>J432/(J432+0.00001)</f>
        <v>0</v>
      </c>
      <c r="L432" s="41">
        <v>7.0999999999999994E-2</v>
      </c>
      <c r="M432" s="37">
        <f>J432*F432</f>
        <v>0</v>
      </c>
      <c r="N432" s="37">
        <f>J432/H432</f>
        <v>0</v>
      </c>
      <c r="O432" s="63">
        <v>0.15</v>
      </c>
      <c r="P432" s="37">
        <f>J432*O432</f>
        <v>0</v>
      </c>
      <c r="Q432" s="37"/>
      <c r="R432" s="22">
        <f t="shared" si="118"/>
        <v>0</v>
      </c>
      <c r="S432" s="160">
        <v>501.7</v>
      </c>
    </row>
    <row r="433" spans="2:19" s="34" customFormat="1" ht="37.5" customHeight="1" x14ac:dyDescent="0.3">
      <c r="B433" s="27">
        <v>4607052661072</v>
      </c>
      <c r="C433" s="217"/>
      <c r="D433" s="55" t="s">
        <v>291</v>
      </c>
      <c r="E433" s="32" t="s">
        <v>1991</v>
      </c>
      <c r="F433" s="37">
        <v>378.37</v>
      </c>
      <c r="G433" s="56"/>
      <c r="H433" s="56">
        <v>25</v>
      </c>
      <c r="I433" s="56"/>
      <c r="J433" s="20"/>
      <c r="K433" s="27">
        <f>J433/(J433+0.00001)</f>
        <v>0</v>
      </c>
      <c r="L433" s="41">
        <v>7.0999999999999994E-2</v>
      </c>
      <c r="M433" s="37">
        <f>J433*F433</f>
        <v>0</v>
      </c>
      <c r="N433" s="37">
        <f>J433/H433</f>
        <v>0</v>
      </c>
      <c r="O433" s="63">
        <v>0.17799999999999999</v>
      </c>
      <c r="P433" s="37">
        <f>J433*O433</f>
        <v>0</v>
      </c>
      <c r="Q433" s="37"/>
      <c r="R433" s="22">
        <f t="shared" si="118"/>
        <v>0</v>
      </c>
      <c r="S433" s="160">
        <v>605.39</v>
      </c>
    </row>
    <row r="434" spans="2:19" ht="25.5" x14ac:dyDescent="0.25">
      <c r="B434" s="89"/>
      <c r="C434" s="89"/>
      <c r="D434" s="90"/>
      <c r="E434" s="91" t="s">
        <v>369</v>
      </c>
      <c r="F434" s="92"/>
      <c r="G434" s="92"/>
      <c r="H434" s="92"/>
      <c r="I434" s="92"/>
      <c r="J434" s="93"/>
      <c r="K434" s="89"/>
      <c r="L434" s="89"/>
      <c r="M434" s="89"/>
      <c r="N434" s="89"/>
      <c r="O434" s="89"/>
      <c r="P434" s="89"/>
      <c r="Q434" s="89"/>
      <c r="R434" s="22">
        <f t="shared" si="118"/>
        <v>0</v>
      </c>
      <c r="S434" s="92"/>
    </row>
    <row r="435" spans="2:19" s="34" customFormat="1" ht="27" customHeight="1" x14ac:dyDescent="0.3">
      <c r="B435" s="27">
        <v>4607052658072</v>
      </c>
      <c r="C435" s="217"/>
      <c r="D435" s="63" t="s">
        <v>91</v>
      </c>
      <c r="E435" s="32" t="s">
        <v>990</v>
      </c>
      <c r="F435" s="37">
        <v>322.64</v>
      </c>
      <c r="G435" s="27"/>
      <c r="H435" s="27">
        <v>8</v>
      </c>
      <c r="I435" s="27"/>
      <c r="J435" s="20"/>
      <c r="K435" s="27">
        <f t="shared" ref="K435:K442" si="123">J435/(J435+0.00001)</f>
        <v>0</v>
      </c>
      <c r="L435" s="41">
        <v>7.0999999999999994E-2</v>
      </c>
      <c r="M435" s="37">
        <f t="shared" ref="M435:M442" si="124">J435*F435</f>
        <v>0</v>
      </c>
      <c r="N435" s="37">
        <f t="shared" ref="N435:N442" si="125">J435/H435</f>
        <v>0</v>
      </c>
      <c r="O435" s="63">
        <v>0.4</v>
      </c>
      <c r="P435" s="37">
        <f t="shared" ref="P435:P442" si="126">J435*O435</f>
        <v>0</v>
      </c>
      <c r="Q435" s="37"/>
      <c r="R435" s="22">
        <f t="shared" si="118"/>
        <v>0</v>
      </c>
      <c r="S435" s="160">
        <v>516.22</v>
      </c>
    </row>
    <row r="436" spans="2:19" s="34" customFormat="1" ht="27" customHeight="1" x14ac:dyDescent="0.3">
      <c r="B436" s="27">
        <v>4607052658065</v>
      </c>
      <c r="C436" s="217"/>
      <c r="D436" s="63" t="s">
        <v>92</v>
      </c>
      <c r="E436" s="32" t="s">
        <v>991</v>
      </c>
      <c r="F436" s="37">
        <v>368.63</v>
      </c>
      <c r="G436" s="27"/>
      <c r="H436" s="27">
        <v>8</v>
      </c>
      <c r="I436" s="27"/>
      <c r="J436" s="20"/>
      <c r="K436" s="27">
        <f t="shared" si="123"/>
        <v>0</v>
      </c>
      <c r="L436" s="41">
        <v>7.0999999999999994E-2</v>
      </c>
      <c r="M436" s="37">
        <f t="shared" si="124"/>
        <v>0</v>
      </c>
      <c r="N436" s="37">
        <f t="shared" si="125"/>
        <v>0</v>
      </c>
      <c r="O436" s="63">
        <v>0.433</v>
      </c>
      <c r="P436" s="37">
        <f t="shared" si="126"/>
        <v>0</v>
      </c>
      <c r="Q436" s="37"/>
      <c r="R436" s="22">
        <f t="shared" si="118"/>
        <v>0</v>
      </c>
      <c r="S436" s="160">
        <v>589.80999999999995</v>
      </c>
    </row>
    <row r="437" spans="2:19" s="34" customFormat="1" ht="51" customHeight="1" x14ac:dyDescent="0.3">
      <c r="B437" s="27">
        <v>4607052653855</v>
      </c>
      <c r="C437" s="63"/>
      <c r="D437" s="63" t="s">
        <v>90</v>
      </c>
      <c r="E437" s="35" t="s">
        <v>992</v>
      </c>
      <c r="F437" s="37">
        <v>523.16999999999996</v>
      </c>
      <c r="G437" s="27"/>
      <c r="H437" s="27">
        <v>10</v>
      </c>
      <c r="I437" s="27"/>
      <c r="J437" s="20"/>
      <c r="K437" s="27">
        <f t="shared" si="123"/>
        <v>0</v>
      </c>
      <c r="L437" s="41">
        <v>7.0999999999999994E-2</v>
      </c>
      <c r="M437" s="37">
        <f t="shared" si="124"/>
        <v>0</v>
      </c>
      <c r="N437" s="37">
        <f t="shared" si="125"/>
        <v>0</v>
      </c>
      <c r="O437" s="63">
        <v>0.46200000000000002</v>
      </c>
      <c r="P437" s="37">
        <f t="shared" si="126"/>
        <v>0</v>
      </c>
      <c r="Q437" s="37"/>
      <c r="R437" s="22">
        <f t="shared" ref="R437:R500" si="127">F437*Q437</f>
        <v>0</v>
      </c>
      <c r="S437" s="160">
        <v>837.07</v>
      </c>
    </row>
    <row r="438" spans="2:19" s="34" customFormat="1" ht="56.25" customHeight="1" x14ac:dyDescent="0.3">
      <c r="B438" s="27">
        <v>4607052670999</v>
      </c>
      <c r="C438" s="63"/>
      <c r="D438" s="63" t="s">
        <v>0</v>
      </c>
      <c r="E438" s="57" t="s">
        <v>993</v>
      </c>
      <c r="F438" s="37">
        <v>719.36</v>
      </c>
      <c r="G438" s="27"/>
      <c r="H438" s="27">
        <v>8</v>
      </c>
      <c r="I438" s="27"/>
      <c r="J438" s="20"/>
      <c r="K438" s="27">
        <f t="shared" si="123"/>
        <v>0</v>
      </c>
      <c r="L438" s="41">
        <v>7.0999999999999994E-2</v>
      </c>
      <c r="M438" s="37">
        <f t="shared" si="124"/>
        <v>0</v>
      </c>
      <c r="N438" s="37">
        <f t="shared" si="125"/>
        <v>0</v>
      </c>
      <c r="O438" s="63">
        <v>0.73399999999999999</v>
      </c>
      <c r="P438" s="37">
        <f t="shared" si="126"/>
        <v>0</v>
      </c>
      <c r="Q438" s="37"/>
      <c r="R438" s="22">
        <f t="shared" si="127"/>
        <v>0</v>
      </c>
      <c r="S438" s="160">
        <v>1150.98</v>
      </c>
    </row>
    <row r="439" spans="2:19" s="34" customFormat="1" ht="51.75" customHeight="1" x14ac:dyDescent="0.3">
      <c r="B439" s="58">
        <v>4607052672320</v>
      </c>
      <c r="C439" s="63"/>
      <c r="D439" s="63" t="s">
        <v>136</v>
      </c>
      <c r="E439" s="57" t="s">
        <v>994</v>
      </c>
      <c r="F439" s="37">
        <v>520.88</v>
      </c>
      <c r="G439" s="27"/>
      <c r="H439" s="27">
        <v>8</v>
      </c>
      <c r="I439" s="27"/>
      <c r="J439" s="20"/>
      <c r="K439" s="27">
        <f t="shared" si="123"/>
        <v>0</v>
      </c>
      <c r="L439" s="41">
        <v>7.0999999999999994E-2</v>
      </c>
      <c r="M439" s="37">
        <f t="shared" si="124"/>
        <v>0</v>
      </c>
      <c r="N439" s="37">
        <f t="shared" si="125"/>
        <v>0</v>
      </c>
      <c r="O439" s="63">
        <v>0.51700000000000002</v>
      </c>
      <c r="P439" s="37">
        <f t="shared" si="126"/>
        <v>0</v>
      </c>
      <c r="Q439" s="37"/>
      <c r="R439" s="22">
        <f t="shared" si="127"/>
        <v>0</v>
      </c>
      <c r="S439" s="160">
        <v>833.41</v>
      </c>
    </row>
    <row r="440" spans="2:19" s="34" customFormat="1" ht="48.75" customHeight="1" x14ac:dyDescent="0.3">
      <c r="B440" s="27">
        <v>4607052659604</v>
      </c>
      <c r="C440" s="63"/>
      <c r="D440" s="63" t="s">
        <v>121</v>
      </c>
      <c r="E440" s="59" t="s">
        <v>995</v>
      </c>
      <c r="F440" s="37">
        <v>270.51</v>
      </c>
      <c r="G440" s="27"/>
      <c r="H440" s="27">
        <v>10</v>
      </c>
      <c r="I440" s="27"/>
      <c r="J440" s="20"/>
      <c r="K440" s="27">
        <f t="shared" si="123"/>
        <v>0</v>
      </c>
      <c r="L440" s="41">
        <v>7.0999999999999994E-2</v>
      </c>
      <c r="M440" s="37">
        <f t="shared" si="124"/>
        <v>0</v>
      </c>
      <c r="N440" s="37">
        <f t="shared" si="125"/>
        <v>0</v>
      </c>
      <c r="O440" s="63">
        <v>0.32600000000000001</v>
      </c>
      <c r="P440" s="37">
        <f t="shared" si="126"/>
        <v>0</v>
      </c>
      <c r="Q440" s="37"/>
      <c r="R440" s="22">
        <f t="shared" si="127"/>
        <v>0</v>
      </c>
      <c r="S440" s="160">
        <v>432.82</v>
      </c>
    </row>
    <row r="441" spans="2:19" s="34" customFormat="1" ht="49.5" customHeight="1" x14ac:dyDescent="0.3">
      <c r="B441" s="27">
        <v>4607052659611</v>
      </c>
      <c r="C441" s="63"/>
      <c r="D441" s="63" t="s">
        <v>122</v>
      </c>
      <c r="E441" s="59" t="s">
        <v>996</v>
      </c>
      <c r="F441" s="37">
        <v>334.58</v>
      </c>
      <c r="G441" s="27"/>
      <c r="H441" s="27">
        <v>10</v>
      </c>
      <c r="I441" s="27"/>
      <c r="J441" s="20"/>
      <c r="K441" s="27">
        <f t="shared" si="123"/>
        <v>0</v>
      </c>
      <c r="L441" s="41">
        <v>7.0999999999999994E-2</v>
      </c>
      <c r="M441" s="37">
        <f t="shared" si="124"/>
        <v>0</v>
      </c>
      <c r="N441" s="37">
        <f t="shared" si="125"/>
        <v>0</v>
      </c>
      <c r="O441" s="63">
        <v>0.32100000000000001</v>
      </c>
      <c r="P441" s="37">
        <f t="shared" si="126"/>
        <v>0</v>
      </c>
      <c r="Q441" s="37"/>
      <c r="R441" s="22">
        <f t="shared" si="127"/>
        <v>0</v>
      </c>
      <c r="S441" s="160">
        <v>535.33000000000004</v>
      </c>
    </row>
    <row r="442" spans="2:19" s="34" customFormat="1" ht="54" customHeight="1" x14ac:dyDescent="0.3">
      <c r="B442" s="27">
        <v>4607052659628</v>
      </c>
      <c r="C442" s="63"/>
      <c r="D442" s="63" t="s">
        <v>123</v>
      </c>
      <c r="E442" s="59" t="s">
        <v>997</v>
      </c>
      <c r="F442" s="37">
        <v>334.58</v>
      </c>
      <c r="G442" s="27"/>
      <c r="H442" s="27">
        <v>10</v>
      </c>
      <c r="I442" s="27"/>
      <c r="J442" s="20"/>
      <c r="K442" s="27">
        <f t="shared" si="123"/>
        <v>0</v>
      </c>
      <c r="L442" s="41">
        <v>7.0999999999999994E-2</v>
      </c>
      <c r="M442" s="37">
        <f t="shared" si="124"/>
        <v>0</v>
      </c>
      <c r="N442" s="37">
        <f t="shared" si="125"/>
        <v>0</v>
      </c>
      <c r="O442" s="63">
        <v>0.312</v>
      </c>
      <c r="P442" s="37">
        <f t="shared" si="126"/>
        <v>0</v>
      </c>
      <c r="Q442" s="37"/>
      <c r="R442" s="22">
        <f t="shared" si="127"/>
        <v>0</v>
      </c>
      <c r="S442" s="160">
        <v>535.33000000000004</v>
      </c>
    </row>
    <row r="443" spans="2:19" ht="25.5" x14ac:dyDescent="0.25">
      <c r="B443" s="89"/>
      <c r="C443" s="89"/>
      <c r="D443" s="90"/>
      <c r="E443" s="91" t="s">
        <v>364</v>
      </c>
      <c r="F443" s="92"/>
      <c r="G443" s="92"/>
      <c r="H443" s="92"/>
      <c r="I443" s="92"/>
      <c r="J443" s="93"/>
      <c r="K443" s="89"/>
      <c r="L443" s="89"/>
      <c r="M443" s="89"/>
      <c r="N443" s="89"/>
      <c r="O443" s="89"/>
      <c r="P443" s="89"/>
      <c r="Q443" s="89"/>
      <c r="R443" s="22">
        <f t="shared" si="127"/>
        <v>0</v>
      </c>
      <c r="S443" s="92"/>
    </row>
    <row r="444" spans="2:19" s="34" customFormat="1" ht="28.5" customHeight="1" x14ac:dyDescent="0.3">
      <c r="B444" s="27">
        <v>4607052653893</v>
      </c>
      <c r="C444" s="217"/>
      <c r="D444" s="63" t="s">
        <v>86</v>
      </c>
      <c r="E444" s="32" t="s">
        <v>998</v>
      </c>
      <c r="F444" s="37">
        <v>354.75</v>
      </c>
      <c r="G444" s="27"/>
      <c r="H444" s="27">
        <v>10</v>
      </c>
      <c r="I444" s="27"/>
      <c r="J444" s="20"/>
      <c r="K444" s="27">
        <f>J444/(J444+0.00001)</f>
        <v>0</v>
      </c>
      <c r="L444" s="41">
        <v>7.0999999999999994E-2</v>
      </c>
      <c r="M444" s="37">
        <f>J444*F444</f>
        <v>0</v>
      </c>
      <c r="N444" s="37">
        <f>J444/H444</f>
        <v>0</v>
      </c>
      <c r="O444" s="63">
        <v>0.38400000000000001</v>
      </c>
      <c r="P444" s="37">
        <f>J444*O444</f>
        <v>0</v>
      </c>
      <c r="Q444" s="37"/>
      <c r="R444" s="22">
        <f t="shared" si="127"/>
        <v>0</v>
      </c>
      <c r="S444" s="160">
        <v>567.6</v>
      </c>
    </row>
    <row r="445" spans="2:19" s="34" customFormat="1" ht="28.5" customHeight="1" x14ac:dyDescent="0.3">
      <c r="B445" s="27">
        <v>4607052653909</v>
      </c>
      <c r="C445" s="217"/>
      <c r="D445" s="63" t="s">
        <v>87</v>
      </c>
      <c r="E445" s="32" t="s">
        <v>999</v>
      </c>
      <c r="F445" s="37">
        <v>374.61</v>
      </c>
      <c r="G445" s="27"/>
      <c r="H445" s="27">
        <v>8</v>
      </c>
      <c r="I445" s="27"/>
      <c r="J445" s="20"/>
      <c r="K445" s="27">
        <f>J445/(J445+0.00001)</f>
        <v>0</v>
      </c>
      <c r="L445" s="41">
        <v>7.0999999999999994E-2</v>
      </c>
      <c r="M445" s="37">
        <f>J445*F445</f>
        <v>0</v>
      </c>
      <c r="N445" s="37">
        <f>J445/H445</f>
        <v>0</v>
      </c>
      <c r="O445" s="63">
        <v>0.41399999999999998</v>
      </c>
      <c r="P445" s="37">
        <f>J445*O445</f>
        <v>0</v>
      </c>
      <c r="Q445" s="37"/>
      <c r="R445" s="22">
        <f t="shared" si="127"/>
        <v>0</v>
      </c>
      <c r="S445" s="160">
        <v>599.38</v>
      </c>
    </row>
    <row r="446" spans="2:19" s="34" customFormat="1" ht="28.5" customHeight="1" x14ac:dyDescent="0.3">
      <c r="B446" s="27">
        <v>4607052653879</v>
      </c>
      <c r="C446" s="217"/>
      <c r="D446" s="63" t="s">
        <v>88</v>
      </c>
      <c r="E446" s="32" t="s">
        <v>1000</v>
      </c>
      <c r="F446" s="37">
        <v>283.07</v>
      </c>
      <c r="G446" s="27"/>
      <c r="H446" s="27">
        <v>8</v>
      </c>
      <c r="I446" s="27"/>
      <c r="J446" s="20"/>
      <c r="K446" s="27">
        <f>J446/(J446+0.00001)</f>
        <v>0</v>
      </c>
      <c r="L446" s="41">
        <v>7.0999999999999994E-2</v>
      </c>
      <c r="M446" s="37">
        <f>J446*F446</f>
        <v>0</v>
      </c>
      <c r="N446" s="37">
        <f>J446/H446</f>
        <v>0</v>
      </c>
      <c r="O446" s="63">
        <v>0.39100000000000001</v>
      </c>
      <c r="P446" s="37">
        <f>J446*O446</f>
        <v>0</v>
      </c>
      <c r="Q446" s="37"/>
      <c r="R446" s="22">
        <f t="shared" si="127"/>
        <v>0</v>
      </c>
      <c r="S446" s="160">
        <v>452.91</v>
      </c>
    </row>
    <row r="447" spans="2:19" s="34" customFormat="1" ht="28.5" customHeight="1" x14ac:dyDescent="0.3">
      <c r="B447" s="27">
        <v>4607052653886</v>
      </c>
      <c r="C447" s="217"/>
      <c r="D447" s="63" t="s">
        <v>89</v>
      </c>
      <c r="E447" s="32" t="s">
        <v>1001</v>
      </c>
      <c r="F447" s="37">
        <v>300.98</v>
      </c>
      <c r="G447" s="27"/>
      <c r="H447" s="27">
        <v>8</v>
      </c>
      <c r="I447" s="27"/>
      <c r="J447" s="20"/>
      <c r="K447" s="27">
        <f>J447/(J447+0.00001)</f>
        <v>0</v>
      </c>
      <c r="L447" s="41">
        <v>7.0999999999999994E-2</v>
      </c>
      <c r="M447" s="37">
        <f>J447*F447</f>
        <v>0</v>
      </c>
      <c r="N447" s="37">
        <f>J447/H447</f>
        <v>0</v>
      </c>
      <c r="O447" s="63">
        <v>0.42299999999999999</v>
      </c>
      <c r="P447" s="37">
        <f>J447*O447</f>
        <v>0</v>
      </c>
      <c r="Q447" s="37"/>
      <c r="R447" s="22">
        <f t="shared" si="127"/>
        <v>0</v>
      </c>
      <c r="S447" s="160">
        <v>481.57</v>
      </c>
    </row>
    <row r="448" spans="2:19" ht="25.5" x14ac:dyDescent="0.25">
      <c r="B448" s="89"/>
      <c r="C448" s="89"/>
      <c r="D448" s="90"/>
      <c r="E448" s="91" t="s">
        <v>370</v>
      </c>
      <c r="F448" s="92"/>
      <c r="G448" s="92"/>
      <c r="H448" s="92"/>
      <c r="I448" s="92"/>
      <c r="J448" s="93"/>
      <c r="K448" s="89"/>
      <c r="L448" s="89"/>
      <c r="M448" s="89"/>
      <c r="N448" s="89"/>
      <c r="O448" s="89"/>
      <c r="P448" s="89"/>
      <c r="Q448" s="89"/>
      <c r="R448" s="22">
        <f t="shared" si="127"/>
        <v>0</v>
      </c>
      <c r="S448" s="92"/>
    </row>
    <row r="449" spans="2:19" s="34" customFormat="1" ht="27.75" customHeight="1" x14ac:dyDescent="0.3">
      <c r="B449" s="27">
        <v>4607052653923</v>
      </c>
      <c r="C449" s="217"/>
      <c r="D449" s="63" t="s">
        <v>84</v>
      </c>
      <c r="E449" s="32" t="s">
        <v>1002</v>
      </c>
      <c r="F449" s="37">
        <v>178.95</v>
      </c>
      <c r="G449" s="27"/>
      <c r="H449" s="27">
        <v>34</v>
      </c>
      <c r="I449" s="27"/>
      <c r="J449" s="20"/>
      <c r="K449" s="27">
        <f>J449/(J449+0.00001)</f>
        <v>0</v>
      </c>
      <c r="L449" s="41">
        <v>7.0999999999999994E-2</v>
      </c>
      <c r="M449" s="37">
        <f>J449*F449</f>
        <v>0</v>
      </c>
      <c r="N449" s="37">
        <f>J449/H449</f>
        <v>0</v>
      </c>
      <c r="O449" s="63">
        <v>0.151</v>
      </c>
      <c r="P449" s="37">
        <f>J449*O449</f>
        <v>0</v>
      </c>
      <c r="Q449" s="37"/>
      <c r="R449" s="22">
        <f t="shared" si="127"/>
        <v>0</v>
      </c>
      <c r="S449" s="160">
        <v>286.32</v>
      </c>
    </row>
    <row r="450" spans="2:19" s="34" customFormat="1" ht="27.75" customHeight="1" x14ac:dyDescent="0.3">
      <c r="B450" s="27">
        <v>4607052653862</v>
      </c>
      <c r="C450" s="217"/>
      <c r="D450" s="63" t="s">
        <v>85</v>
      </c>
      <c r="E450" s="32" t="s">
        <v>1003</v>
      </c>
      <c r="F450" s="37">
        <v>220.59</v>
      </c>
      <c r="G450" s="27"/>
      <c r="H450" s="27">
        <v>34</v>
      </c>
      <c r="I450" s="27"/>
      <c r="J450" s="20"/>
      <c r="K450" s="27">
        <f>J450/(J450+0.00001)</f>
        <v>0</v>
      </c>
      <c r="L450" s="41">
        <v>7.0999999999999994E-2</v>
      </c>
      <c r="M450" s="37">
        <f>J450*F450</f>
        <v>0</v>
      </c>
      <c r="N450" s="37">
        <f>J450/H450</f>
        <v>0</v>
      </c>
      <c r="O450" s="63">
        <v>0.17399999999999999</v>
      </c>
      <c r="P450" s="37">
        <f>J450*O450</f>
        <v>0</v>
      </c>
      <c r="Q450" s="37"/>
      <c r="R450" s="22">
        <f t="shared" si="127"/>
        <v>0</v>
      </c>
      <c r="S450" s="160">
        <v>352.94</v>
      </c>
    </row>
    <row r="451" spans="2:19" s="60" customFormat="1" ht="21" customHeight="1" x14ac:dyDescent="0.3">
      <c r="B451" s="118"/>
      <c r="C451" s="118"/>
      <c r="D451" s="96"/>
      <c r="E451" s="119" t="s">
        <v>479</v>
      </c>
      <c r="F451" s="112"/>
      <c r="G451" s="120"/>
      <c r="H451" s="120"/>
      <c r="I451" s="120"/>
      <c r="J451" s="121"/>
      <c r="K451" s="120"/>
      <c r="L451" s="120"/>
      <c r="M451" s="122"/>
      <c r="N451" s="122"/>
      <c r="O451" s="123"/>
      <c r="P451" s="122"/>
      <c r="Q451" s="122"/>
      <c r="R451" s="22">
        <f t="shared" si="127"/>
        <v>0</v>
      </c>
      <c r="S451" s="112"/>
    </row>
    <row r="452" spans="2:19" s="34" customFormat="1" ht="17.25" customHeight="1" x14ac:dyDescent="0.3">
      <c r="B452" s="27">
        <v>4607814101983</v>
      </c>
      <c r="C452" s="227"/>
      <c r="D452" s="63" t="s">
        <v>1023</v>
      </c>
      <c r="E452" s="35" t="s">
        <v>1992</v>
      </c>
      <c r="F452" s="37">
        <v>84.92</v>
      </c>
      <c r="G452" s="27">
        <v>12</v>
      </c>
      <c r="H452" s="27">
        <v>240</v>
      </c>
      <c r="I452" s="27">
        <v>480</v>
      </c>
      <c r="J452" s="20"/>
      <c r="K452" s="165">
        <f t="shared" ref="K452:K460" si="128">J452/(J452+0.00001)</f>
        <v>0</v>
      </c>
      <c r="L452" s="33">
        <v>7.0999999999999994E-2</v>
      </c>
      <c r="M452" s="37">
        <f t="shared" ref="M452:M496" si="129">J452*F452</f>
        <v>0</v>
      </c>
      <c r="N452" s="37">
        <f t="shared" ref="N452:N496" si="130">J452/H452</f>
        <v>0</v>
      </c>
      <c r="O452" s="33">
        <v>4.1000000000000002E-2</v>
      </c>
      <c r="P452" s="37">
        <f t="shared" ref="P452:P496" si="131">J452*O452</f>
        <v>0</v>
      </c>
      <c r="Q452" s="37"/>
      <c r="R452" s="22">
        <f t="shared" si="127"/>
        <v>0</v>
      </c>
      <c r="S452" s="160">
        <v>135.87</v>
      </c>
    </row>
    <row r="453" spans="2:19" s="34" customFormat="1" ht="17.25" customHeight="1" x14ac:dyDescent="0.3">
      <c r="B453" s="16">
        <v>4607814101990</v>
      </c>
      <c r="C453" s="227"/>
      <c r="D453" s="157" t="s">
        <v>1024</v>
      </c>
      <c r="E453" s="35" t="s">
        <v>1993</v>
      </c>
      <c r="F453" s="37">
        <v>111.07</v>
      </c>
      <c r="G453" s="27">
        <v>12</v>
      </c>
      <c r="H453" s="27">
        <v>180</v>
      </c>
      <c r="I453" s="27">
        <v>360</v>
      </c>
      <c r="J453" s="20"/>
      <c r="K453" s="165">
        <f t="shared" si="128"/>
        <v>0</v>
      </c>
      <c r="L453" s="33">
        <v>7.0999999999999994E-2</v>
      </c>
      <c r="M453" s="37">
        <f t="shared" si="129"/>
        <v>0</v>
      </c>
      <c r="N453" s="37">
        <f t="shared" si="130"/>
        <v>0</v>
      </c>
      <c r="O453" s="33">
        <v>4.8000000000000001E-2</v>
      </c>
      <c r="P453" s="37">
        <f t="shared" si="131"/>
        <v>0</v>
      </c>
      <c r="Q453" s="37"/>
      <c r="R453" s="22">
        <f t="shared" si="127"/>
        <v>0</v>
      </c>
      <c r="S453" s="160">
        <v>177.71</v>
      </c>
    </row>
    <row r="454" spans="2:19" s="34" customFormat="1" ht="17.25" customHeight="1" x14ac:dyDescent="0.3">
      <c r="B454" s="16">
        <v>4607814102003</v>
      </c>
      <c r="C454" s="227"/>
      <c r="D454" s="157" t="s">
        <v>1025</v>
      </c>
      <c r="E454" s="35" t="s">
        <v>1994</v>
      </c>
      <c r="F454" s="37">
        <v>163.27000000000001</v>
      </c>
      <c r="G454" s="27">
        <v>12</v>
      </c>
      <c r="H454" s="27">
        <v>120</v>
      </c>
      <c r="I454" s="27">
        <v>240</v>
      </c>
      <c r="J454" s="20"/>
      <c r="K454" s="165">
        <f t="shared" si="128"/>
        <v>0</v>
      </c>
      <c r="L454" s="33">
        <v>7.0999999999999994E-2</v>
      </c>
      <c r="M454" s="37">
        <f t="shared" si="129"/>
        <v>0</v>
      </c>
      <c r="N454" s="37">
        <f t="shared" si="130"/>
        <v>0</v>
      </c>
      <c r="O454" s="33">
        <v>6.6000000000000003E-2</v>
      </c>
      <c r="P454" s="37">
        <f t="shared" si="131"/>
        <v>0</v>
      </c>
      <c r="Q454" s="37"/>
      <c r="R454" s="22">
        <f t="shared" si="127"/>
        <v>0</v>
      </c>
      <c r="S454" s="160">
        <v>261.23</v>
      </c>
    </row>
    <row r="455" spans="2:19" s="34" customFormat="1" ht="17.25" customHeight="1" x14ac:dyDescent="0.3">
      <c r="B455" s="27">
        <v>4607814102010</v>
      </c>
      <c r="C455" s="227"/>
      <c r="D455" s="63" t="s">
        <v>1026</v>
      </c>
      <c r="E455" s="35" t="s">
        <v>1995</v>
      </c>
      <c r="F455" s="37">
        <v>246.88</v>
      </c>
      <c r="G455" s="27">
        <v>12</v>
      </c>
      <c r="H455" s="27">
        <v>84</v>
      </c>
      <c r="I455" s="27">
        <v>168</v>
      </c>
      <c r="J455" s="20"/>
      <c r="K455" s="165">
        <f t="shared" si="128"/>
        <v>0</v>
      </c>
      <c r="L455" s="33">
        <v>7.0999999999999994E-2</v>
      </c>
      <c r="M455" s="37">
        <f t="shared" si="129"/>
        <v>0</v>
      </c>
      <c r="N455" s="37">
        <f t="shared" si="130"/>
        <v>0</v>
      </c>
      <c r="O455" s="33">
        <v>9.7000000000000003E-2</v>
      </c>
      <c r="P455" s="37">
        <f t="shared" si="131"/>
        <v>0</v>
      </c>
      <c r="Q455" s="37"/>
      <c r="R455" s="22">
        <f t="shared" si="127"/>
        <v>0</v>
      </c>
      <c r="S455" s="160">
        <v>395.01</v>
      </c>
    </row>
    <row r="456" spans="2:19" s="34" customFormat="1" ht="17.25" customHeight="1" x14ac:dyDescent="0.3">
      <c r="B456" s="16">
        <v>4607814102027</v>
      </c>
      <c r="C456" s="227"/>
      <c r="D456" s="157" t="s">
        <v>1027</v>
      </c>
      <c r="E456" s="35" t="s">
        <v>1996</v>
      </c>
      <c r="F456" s="37">
        <v>329.13</v>
      </c>
      <c r="G456" s="27">
        <v>6</v>
      </c>
      <c r="H456" s="27">
        <v>60</v>
      </c>
      <c r="I456" s="27">
        <v>120</v>
      </c>
      <c r="J456" s="20"/>
      <c r="K456" s="165">
        <f t="shared" si="128"/>
        <v>0</v>
      </c>
      <c r="L456" s="33">
        <v>7.0999999999999994E-2</v>
      </c>
      <c r="M456" s="37">
        <f t="shared" si="129"/>
        <v>0</v>
      </c>
      <c r="N456" s="37">
        <f t="shared" si="130"/>
        <v>0</v>
      </c>
      <c r="O456" s="33">
        <v>0.12</v>
      </c>
      <c r="P456" s="37">
        <f t="shared" si="131"/>
        <v>0</v>
      </c>
      <c r="Q456" s="37"/>
      <c r="R456" s="22">
        <f t="shared" si="127"/>
        <v>0</v>
      </c>
      <c r="S456" s="160">
        <v>526.61</v>
      </c>
    </row>
    <row r="457" spans="2:19" s="34" customFormat="1" ht="17.25" customHeight="1" x14ac:dyDescent="0.3">
      <c r="B457" s="16">
        <v>4607814102034</v>
      </c>
      <c r="C457" s="227"/>
      <c r="D457" s="157" t="s">
        <v>1028</v>
      </c>
      <c r="E457" s="35" t="s">
        <v>1997</v>
      </c>
      <c r="F457" s="37">
        <v>451.19</v>
      </c>
      <c r="G457" s="27">
        <v>6</v>
      </c>
      <c r="H457" s="27">
        <v>36</v>
      </c>
      <c r="I457" s="27">
        <v>72</v>
      </c>
      <c r="J457" s="20"/>
      <c r="K457" s="165">
        <f t="shared" si="128"/>
        <v>0</v>
      </c>
      <c r="L457" s="33">
        <v>7.0999999999999994E-2</v>
      </c>
      <c r="M457" s="37">
        <f t="shared" si="129"/>
        <v>0</v>
      </c>
      <c r="N457" s="37">
        <f t="shared" si="130"/>
        <v>0</v>
      </c>
      <c r="O457" s="33">
        <v>0.19900000000000001</v>
      </c>
      <c r="P457" s="37">
        <f t="shared" si="131"/>
        <v>0</v>
      </c>
      <c r="Q457" s="37"/>
      <c r="R457" s="22">
        <f t="shared" si="127"/>
        <v>0</v>
      </c>
      <c r="S457" s="160">
        <v>721.9</v>
      </c>
    </row>
    <row r="458" spans="2:19" s="34" customFormat="1" ht="34.5" customHeight="1" x14ac:dyDescent="0.3">
      <c r="B458" s="27">
        <v>4607814102294</v>
      </c>
      <c r="C458" s="227"/>
      <c r="D458" s="63" t="s">
        <v>1029</v>
      </c>
      <c r="E458" s="35" t="s">
        <v>1998</v>
      </c>
      <c r="F458" s="37">
        <v>621.91999999999996</v>
      </c>
      <c r="G458" s="27"/>
      <c r="H458" s="27">
        <v>54</v>
      </c>
      <c r="I458" s="27">
        <v>108</v>
      </c>
      <c r="J458" s="20"/>
      <c r="K458" s="165">
        <f t="shared" si="128"/>
        <v>0</v>
      </c>
      <c r="L458" s="33">
        <v>7.0999999999999994E-2</v>
      </c>
      <c r="M458" s="37">
        <f t="shared" si="129"/>
        <v>0</v>
      </c>
      <c r="N458" s="37">
        <f t="shared" si="130"/>
        <v>0</v>
      </c>
      <c r="O458" s="33">
        <v>0.14299999999999999</v>
      </c>
      <c r="P458" s="37">
        <f t="shared" si="131"/>
        <v>0</v>
      </c>
      <c r="Q458" s="37"/>
      <c r="R458" s="22">
        <f t="shared" si="127"/>
        <v>0</v>
      </c>
      <c r="S458" s="160">
        <v>995.07</v>
      </c>
    </row>
    <row r="459" spans="2:19" s="34" customFormat="1" ht="34.5" customHeight="1" x14ac:dyDescent="0.3">
      <c r="B459" s="16">
        <v>4607814101969</v>
      </c>
      <c r="C459" s="227"/>
      <c r="D459" s="157" t="s">
        <v>1030</v>
      </c>
      <c r="E459" s="35" t="s">
        <v>1997</v>
      </c>
      <c r="F459" s="37">
        <v>711.18</v>
      </c>
      <c r="G459" s="27"/>
      <c r="H459" s="27">
        <v>46</v>
      </c>
      <c r="I459" s="27">
        <v>92</v>
      </c>
      <c r="J459" s="20"/>
      <c r="K459" s="165">
        <f t="shared" si="128"/>
        <v>0</v>
      </c>
      <c r="L459" s="33">
        <v>7.0999999999999994E-2</v>
      </c>
      <c r="M459" s="37">
        <f t="shared" si="129"/>
        <v>0</v>
      </c>
      <c r="N459" s="37">
        <f t="shared" si="130"/>
        <v>0</v>
      </c>
      <c r="O459" s="33">
        <v>0.161</v>
      </c>
      <c r="P459" s="37">
        <f t="shared" si="131"/>
        <v>0</v>
      </c>
      <c r="Q459" s="37"/>
      <c r="R459" s="22">
        <f t="shared" si="127"/>
        <v>0</v>
      </c>
      <c r="S459" s="160">
        <v>1137.8900000000001</v>
      </c>
    </row>
    <row r="460" spans="2:19" s="34" customFormat="1" ht="34.5" customHeight="1" x14ac:dyDescent="0.3">
      <c r="B460" s="16">
        <v>4607814101976</v>
      </c>
      <c r="C460" s="227"/>
      <c r="D460" s="157" t="s">
        <v>1031</v>
      </c>
      <c r="E460" s="35" t="s">
        <v>1999</v>
      </c>
      <c r="F460" s="37">
        <v>850.49</v>
      </c>
      <c r="G460" s="165"/>
      <c r="H460" s="165">
        <v>38</v>
      </c>
      <c r="I460" s="165">
        <v>76</v>
      </c>
      <c r="J460" s="20"/>
      <c r="K460" s="165">
        <f t="shared" si="128"/>
        <v>0</v>
      </c>
      <c r="L460" s="33">
        <v>7.0999999999999994E-2</v>
      </c>
      <c r="M460" s="37">
        <f t="shared" si="129"/>
        <v>0</v>
      </c>
      <c r="N460" s="37">
        <f t="shared" si="130"/>
        <v>0</v>
      </c>
      <c r="O460" s="33">
        <v>0.23499999999999999</v>
      </c>
      <c r="P460" s="37">
        <f t="shared" si="131"/>
        <v>0</v>
      </c>
      <c r="Q460" s="37"/>
      <c r="R460" s="22">
        <f t="shared" si="127"/>
        <v>0</v>
      </c>
      <c r="S460" s="160">
        <v>1360.78</v>
      </c>
    </row>
    <row r="461" spans="2:19" s="34" customFormat="1" ht="17.25" customHeight="1" x14ac:dyDescent="0.3">
      <c r="B461" s="19">
        <v>4607052683166</v>
      </c>
      <c r="C461" s="227"/>
      <c r="D461" s="36" t="s">
        <v>480</v>
      </c>
      <c r="E461" s="49" t="s">
        <v>2000</v>
      </c>
      <c r="F461" s="37">
        <v>65.319999999999993</v>
      </c>
      <c r="G461" s="27">
        <v>12</v>
      </c>
      <c r="H461" s="27">
        <v>240</v>
      </c>
      <c r="I461" s="27">
        <v>480</v>
      </c>
      <c r="J461" s="20"/>
      <c r="K461" s="165">
        <f t="shared" ref="K461:K469" si="132">J461/(J461+0.00001)</f>
        <v>0</v>
      </c>
      <c r="L461" s="33">
        <v>2.5000000000000001E-2</v>
      </c>
      <c r="M461" s="37">
        <f t="shared" si="129"/>
        <v>0</v>
      </c>
      <c r="N461" s="37">
        <f t="shared" si="130"/>
        <v>0</v>
      </c>
      <c r="O461" s="33">
        <v>3.6999999999999998E-2</v>
      </c>
      <c r="P461" s="37">
        <f t="shared" si="131"/>
        <v>0</v>
      </c>
      <c r="Q461" s="37"/>
      <c r="R461" s="22">
        <f t="shared" si="127"/>
        <v>0</v>
      </c>
      <c r="S461" s="160">
        <v>104.51</v>
      </c>
    </row>
    <row r="462" spans="2:19" s="34" customFormat="1" ht="17.25" customHeight="1" x14ac:dyDescent="0.3">
      <c r="B462" s="16">
        <v>4607052683173</v>
      </c>
      <c r="C462" s="227"/>
      <c r="D462" s="157" t="s">
        <v>481</v>
      </c>
      <c r="E462" s="49" t="s">
        <v>2001</v>
      </c>
      <c r="F462" s="37">
        <v>85.44</v>
      </c>
      <c r="G462" s="27">
        <v>12</v>
      </c>
      <c r="H462" s="27">
        <v>180</v>
      </c>
      <c r="I462" s="27">
        <v>360</v>
      </c>
      <c r="J462" s="20"/>
      <c r="K462" s="165">
        <f t="shared" si="132"/>
        <v>0</v>
      </c>
      <c r="L462" s="33">
        <v>2.5000000000000001E-2</v>
      </c>
      <c r="M462" s="37">
        <f t="shared" si="129"/>
        <v>0</v>
      </c>
      <c r="N462" s="37">
        <f t="shared" si="130"/>
        <v>0</v>
      </c>
      <c r="O462" s="33">
        <v>4.3999999999999997E-2</v>
      </c>
      <c r="P462" s="37">
        <f t="shared" si="131"/>
        <v>0</v>
      </c>
      <c r="Q462" s="37"/>
      <c r="R462" s="22">
        <f t="shared" si="127"/>
        <v>0</v>
      </c>
      <c r="S462" s="160">
        <v>136.69999999999999</v>
      </c>
    </row>
    <row r="463" spans="2:19" s="34" customFormat="1" ht="17.25" customHeight="1" x14ac:dyDescent="0.3">
      <c r="B463" s="16">
        <v>4607052683180</v>
      </c>
      <c r="C463" s="227"/>
      <c r="D463" s="157" t="s">
        <v>482</v>
      </c>
      <c r="E463" s="49" t="s">
        <v>2002</v>
      </c>
      <c r="F463" s="37">
        <v>125.59</v>
      </c>
      <c r="G463" s="27">
        <v>12</v>
      </c>
      <c r="H463" s="27">
        <v>120</v>
      </c>
      <c r="I463" s="27">
        <v>240</v>
      </c>
      <c r="J463" s="20"/>
      <c r="K463" s="165">
        <f t="shared" si="132"/>
        <v>0</v>
      </c>
      <c r="L463" s="33">
        <v>2.5000000000000001E-2</v>
      </c>
      <c r="M463" s="37">
        <f t="shared" si="129"/>
        <v>0</v>
      </c>
      <c r="N463" s="37">
        <f t="shared" si="130"/>
        <v>0</v>
      </c>
      <c r="O463" s="33">
        <v>6.2E-2</v>
      </c>
      <c r="P463" s="37">
        <f t="shared" si="131"/>
        <v>0</v>
      </c>
      <c r="Q463" s="37"/>
      <c r="R463" s="22">
        <f t="shared" si="127"/>
        <v>0</v>
      </c>
      <c r="S463" s="160">
        <v>200.94</v>
      </c>
    </row>
    <row r="464" spans="2:19" s="34" customFormat="1" ht="17.25" customHeight="1" x14ac:dyDescent="0.3">
      <c r="B464" s="19">
        <v>4607052683197</v>
      </c>
      <c r="C464" s="227"/>
      <c r="D464" s="36" t="s">
        <v>483</v>
      </c>
      <c r="E464" s="49" t="s">
        <v>2003</v>
      </c>
      <c r="F464" s="37">
        <v>189.92</v>
      </c>
      <c r="G464" s="27">
        <v>12</v>
      </c>
      <c r="H464" s="27">
        <v>84</v>
      </c>
      <c r="I464" s="27">
        <v>168</v>
      </c>
      <c r="J464" s="20"/>
      <c r="K464" s="165">
        <f t="shared" si="132"/>
        <v>0</v>
      </c>
      <c r="L464" s="33">
        <v>2.5000000000000001E-2</v>
      </c>
      <c r="M464" s="37">
        <f t="shared" si="129"/>
        <v>0</v>
      </c>
      <c r="N464" s="37">
        <f t="shared" si="130"/>
        <v>0</v>
      </c>
      <c r="O464" s="33">
        <v>8.6999999999999994E-2</v>
      </c>
      <c r="P464" s="37">
        <f t="shared" si="131"/>
        <v>0</v>
      </c>
      <c r="Q464" s="37"/>
      <c r="R464" s="22">
        <f t="shared" si="127"/>
        <v>0</v>
      </c>
      <c r="S464" s="160">
        <v>303.87</v>
      </c>
    </row>
    <row r="465" spans="2:19" s="34" customFormat="1" ht="17.25" customHeight="1" x14ac:dyDescent="0.3">
      <c r="B465" s="16">
        <v>4607052683203</v>
      </c>
      <c r="C465" s="227"/>
      <c r="D465" s="157" t="s">
        <v>484</v>
      </c>
      <c r="E465" s="49" t="s">
        <v>2004</v>
      </c>
      <c r="F465" s="37">
        <v>253.18</v>
      </c>
      <c r="G465" s="27">
        <v>6</v>
      </c>
      <c r="H465" s="27">
        <v>60</v>
      </c>
      <c r="I465" s="27">
        <v>120</v>
      </c>
      <c r="J465" s="20"/>
      <c r="K465" s="165">
        <f t="shared" si="132"/>
        <v>0</v>
      </c>
      <c r="L465" s="33">
        <v>2.5000000000000001E-2</v>
      </c>
      <c r="M465" s="37">
        <f t="shared" si="129"/>
        <v>0</v>
      </c>
      <c r="N465" s="37">
        <f t="shared" si="130"/>
        <v>0</v>
      </c>
      <c r="O465" s="33">
        <v>0.114</v>
      </c>
      <c r="P465" s="37">
        <f t="shared" si="131"/>
        <v>0</v>
      </c>
      <c r="Q465" s="37"/>
      <c r="R465" s="22">
        <f t="shared" si="127"/>
        <v>0</v>
      </c>
      <c r="S465" s="160">
        <v>405.09</v>
      </c>
    </row>
    <row r="466" spans="2:19" s="34" customFormat="1" ht="17.25" customHeight="1" x14ac:dyDescent="0.3">
      <c r="B466" s="16">
        <v>4607052683210</v>
      </c>
      <c r="C466" s="227"/>
      <c r="D466" s="157" t="s">
        <v>485</v>
      </c>
      <c r="E466" s="35" t="s">
        <v>2005</v>
      </c>
      <c r="F466" s="37">
        <v>347.06</v>
      </c>
      <c r="G466" s="165">
        <v>6</v>
      </c>
      <c r="H466" s="165">
        <v>36</v>
      </c>
      <c r="I466" s="165">
        <v>72</v>
      </c>
      <c r="J466" s="20"/>
      <c r="K466" s="165">
        <f t="shared" si="132"/>
        <v>0</v>
      </c>
      <c r="L466" s="33">
        <v>2.5000000000000001E-2</v>
      </c>
      <c r="M466" s="37">
        <f t="shared" si="129"/>
        <v>0</v>
      </c>
      <c r="N466" s="37">
        <f t="shared" si="130"/>
        <v>0</v>
      </c>
      <c r="O466" s="33">
        <v>0.185</v>
      </c>
      <c r="P466" s="37">
        <f t="shared" si="131"/>
        <v>0</v>
      </c>
      <c r="Q466" s="37"/>
      <c r="R466" s="22">
        <f t="shared" si="127"/>
        <v>0</v>
      </c>
      <c r="S466" s="160">
        <v>555.29999999999995</v>
      </c>
    </row>
    <row r="467" spans="2:19" s="34" customFormat="1" ht="34.5" customHeight="1" x14ac:dyDescent="0.3">
      <c r="B467" s="27">
        <v>4607814102256</v>
      </c>
      <c r="C467" s="227"/>
      <c r="D467" s="63" t="s">
        <v>1032</v>
      </c>
      <c r="E467" s="35" t="s">
        <v>2006</v>
      </c>
      <c r="F467" s="37">
        <v>478.4</v>
      </c>
      <c r="G467" s="27"/>
      <c r="H467" s="27">
        <v>54</v>
      </c>
      <c r="I467" s="27">
        <v>108</v>
      </c>
      <c r="J467" s="20"/>
      <c r="K467" s="165">
        <f t="shared" si="132"/>
        <v>0</v>
      </c>
      <c r="L467" s="33">
        <v>7.0999999999999994E-2</v>
      </c>
      <c r="M467" s="37">
        <f t="shared" si="129"/>
        <v>0</v>
      </c>
      <c r="N467" s="37">
        <f t="shared" si="130"/>
        <v>0</v>
      </c>
      <c r="O467" s="33">
        <v>0.122</v>
      </c>
      <c r="P467" s="37">
        <f t="shared" si="131"/>
        <v>0</v>
      </c>
      <c r="Q467" s="37"/>
      <c r="R467" s="22">
        <f t="shared" si="127"/>
        <v>0</v>
      </c>
      <c r="S467" s="160">
        <v>765.44</v>
      </c>
    </row>
    <row r="468" spans="2:19" s="34" customFormat="1" ht="34.5" customHeight="1" x14ac:dyDescent="0.3">
      <c r="B468" s="16">
        <v>4607814101884</v>
      </c>
      <c r="C468" s="227"/>
      <c r="D468" s="157" t="s">
        <v>1033</v>
      </c>
      <c r="E468" s="35" t="s">
        <v>2007</v>
      </c>
      <c r="F468" s="37">
        <v>547.05999999999995</v>
      </c>
      <c r="G468" s="27"/>
      <c r="H468" s="27">
        <v>46</v>
      </c>
      <c r="I468" s="27">
        <v>92</v>
      </c>
      <c r="J468" s="20"/>
      <c r="K468" s="165">
        <f t="shared" si="132"/>
        <v>0</v>
      </c>
      <c r="L468" s="33">
        <v>7.0999999999999994E-2</v>
      </c>
      <c r="M468" s="37">
        <f t="shared" si="129"/>
        <v>0</v>
      </c>
      <c r="N468" s="37">
        <f t="shared" si="130"/>
        <v>0</v>
      </c>
      <c r="O468" s="33">
        <v>0.14899999999999999</v>
      </c>
      <c r="P468" s="37">
        <f t="shared" si="131"/>
        <v>0</v>
      </c>
      <c r="Q468" s="37"/>
      <c r="R468" s="22">
        <f t="shared" si="127"/>
        <v>0</v>
      </c>
      <c r="S468" s="160">
        <v>875.3</v>
      </c>
    </row>
    <row r="469" spans="2:19" s="34" customFormat="1" ht="34.5" customHeight="1" x14ac:dyDescent="0.3">
      <c r="B469" s="16">
        <v>4607814101891</v>
      </c>
      <c r="C469" s="227"/>
      <c r="D469" s="157" t="s">
        <v>1034</v>
      </c>
      <c r="E469" s="35" t="s">
        <v>2008</v>
      </c>
      <c r="F469" s="37">
        <v>654.23</v>
      </c>
      <c r="G469" s="165"/>
      <c r="H469" s="165">
        <v>38</v>
      </c>
      <c r="I469" s="165">
        <v>76</v>
      </c>
      <c r="J469" s="20"/>
      <c r="K469" s="165">
        <f t="shared" si="132"/>
        <v>0</v>
      </c>
      <c r="L469" s="33">
        <v>7.0999999999999994E-2</v>
      </c>
      <c r="M469" s="37">
        <f t="shared" si="129"/>
        <v>0</v>
      </c>
      <c r="N469" s="37">
        <f t="shared" si="130"/>
        <v>0</v>
      </c>
      <c r="O469" s="33">
        <v>0.18099999999999999</v>
      </c>
      <c r="P469" s="37">
        <f t="shared" si="131"/>
        <v>0</v>
      </c>
      <c r="Q469" s="37"/>
      <c r="R469" s="22">
        <f t="shared" si="127"/>
        <v>0</v>
      </c>
      <c r="S469" s="160">
        <v>1046.77</v>
      </c>
    </row>
    <row r="470" spans="2:19" s="34" customFormat="1" ht="17.25" customHeight="1" x14ac:dyDescent="0.3">
      <c r="B470" s="19">
        <v>4607052683920</v>
      </c>
      <c r="C470" s="227"/>
      <c r="D470" s="36" t="s">
        <v>550</v>
      </c>
      <c r="E470" s="49" t="s">
        <v>2009</v>
      </c>
      <c r="F470" s="37">
        <v>84.93</v>
      </c>
      <c r="G470" s="27">
        <v>12</v>
      </c>
      <c r="H470" s="27">
        <v>240</v>
      </c>
      <c r="I470" s="27">
        <v>480</v>
      </c>
      <c r="J470" s="20"/>
      <c r="K470" s="165">
        <f t="shared" ref="K470:K478" si="133">J470/(J470+0.00001)</f>
        <v>0</v>
      </c>
      <c r="L470" s="33">
        <v>2.5000000000000001E-2</v>
      </c>
      <c r="M470" s="37">
        <f t="shared" si="129"/>
        <v>0</v>
      </c>
      <c r="N470" s="37">
        <f t="shared" si="130"/>
        <v>0</v>
      </c>
      <c r="O470" s="33">
        <v>3.7999999999999999E-2</v>
      </c>
      <c r="P470" s="37">
        <f t="shared" si="131"/>
        <v>0</v>
      </c>
      <c r="Q470" s="37"/>
      <c r="R470" s="22">
        <f t="shared" si="127"/>
        <v>0</v>
      </c>
      <c r="S470" s="160">
        <v>135.88999999999999</v>
      </c>
    </row>
    <row r="471" spans="2:19" s="34" customFormat="1" ht="17.25" customHeight="1" x14ac:dyDescent="0.3">
      <c r="B471" s="16">
        <v>4607052683937</v>
      </c>
      <c r="C471" s="227"/>
      <c r="D471" s="157" t="s">
        <v>551</v>
      </c>
      <c r="E471" s="49" t="s">
        <v>2010</v>
      </c>
      <c r="F471" s="37">
        <v>111.07</v>
      </c>
      <c r="G471" s="27">
        <v>12</v>
      </c>
      <c r="H471" s="27">
        <v>180</v>
      </c>
      <c r="I471" s="27">
        <v>360</v>
      </c>
      <c r="J471" s="20"/>
      <c r="K471" s="165">
        <f t="shared" si="133"/>
        <v>0</v>
      </c>
      <c r="L471" s="33">
        <v>2.5000000000000001E-2</v>
      </c>
      <c r="M471" s="37">
        <f t="shared" si="129"/>
        <v>0</v>
      </c>
      <c r="N471" s="37">
        <f t="shared" si="130"/>
        <v>0</v>
      </c>
      <c r="O471" s="33">
        <v>4.2999999999999997E-2</v>
      </c>
      <c r="P471" s="37">
        <f t="shared" si="131"/>
        <v>0</v>
      </c>
      <c r="Q471" s="37"/>
      <c r="R471" s="22">
        <f t="shared" si="127"/>
        <v>0</v>
      </c>
      <c r="S471" s="160">
        <v>177.71</v>
      </c>
    </row>
    <row r="472" spans="2:19" s="34" customFormat="1" ht="17.25" customHeight="1" x14ac:dyDescent="0.3">
      <c r="B472" s="16">
        <v>4607052683944</v>
      </c>
      <c r="C472" s="227"/>
      <c r="D472" s="157" t="s">
        <v>552</v>
      </c>
      <c r="E472" s="49" t="s">
        <v>2011</v>
      </c>
      <c r="F472" s="37">
        <v>163.27000000000001</v>
      </c>
      <c r="G472" s="27">
        <v>12</v>
      </c>
      <c r="H472" s="27">
        <v>120</v>
      </c>
      <c r="I472" s="27">
        <v>240</v>
      </c>
      <c r="J472" s="20"/>
      <c r="K472" s="165">
        <f t="shared" si="133"/>
        <v>0</v>
      </c>
      <c r="L472" s="33">
        <v>2.5000000000000001E-2</v>
      </c>
      <c r="M472" s="37">
        <f t="shared" si="129"/>
        <v>0</v>
      </c>
      <c r="N472" s="37">
        <f t="shared" si="130"/>
        <v>0</v>
      </c>
      <c r="O472" s="33">
        <v>6.3E-2</v>
      </c>
      <c r="P472" s="37">
        <f t="shared" si="131"/>
        <v>0</v>
      </c>
      <c r="Q472" s="37"/>
      <c r="R472" s="22">
        <f t="shared" si="127"/>
        <v>0</v>
      </c>
      <c r="S472" s="160">
        <v>261.23</v>
      </c>
    </row>
    <row r="473" spans="2:19" s="34" customFormat="1" ht="17.25" customHeight="1" x14ac:dyDescent="0.3">
      <c r="B473" s="19">
        <v>4607052683951</v>
      </c>
      <c r="C473" s="227"/>
      <c r="D473" s="36" t="s">
        <v>553</v>
      </c>
      <c r="E473" s="49" t="s">
        <v>2012</v>
      </c>
      <c r="F473" s="37">
        <v>246.88</v>
      </c>
      <c r="G473" s="27">
        <v>12</v>
      </c>
      <c r="H473" s="27">
        <v>84</v>
      </c>
      <c r="I473" s="27">
        <v>168</v>
      </c>
      <c r="J473" s="20"/>
      <c r="K473" s="165">
        <f t="shared" si="133"/>
        <v>0</v>
      </c>
      <c r="L473" s="33">
        <v>2.5000000000000001E-2</v>
      </c>
      <c r="M473" s="37">
        <f t="shared" si="129"/>
        <v>0</v>
      </c>
      <c r="N473" s="37">
        <f t="shared" si="130"/>
        <v>0</v>
      </c>
      <c r="O473" s="33">
        <v>8.7999999999999995E-2</v>
      </c>
      <c r="P473" s="37">
        <f t="shared" si="131"/>
        <v>0</v>
      </c>
      <c r="Q473" s="37"/>
      <c r="R473" s="22">
        <f t="shared" si="127"/>
        <v>0</v>
      </c>
      <c r="S473" s="160">
        <v>395.01</v>
      </c>
    </row>
    <row r="474" spans="2:19" s="34" customFormat="1" ht="17.25" customHeight="1" x14ac:dyDescent="0.3">
      <c r="B474" s="16">
        <v>4607052683968</v>
      </c>
      <c r="C474" s="227"/>
      <c r="D474" s="157" t="s">
        <v>554</v>
      </c>
      <c r="E474" s="49" t="s">
        <v>2013</v>
      </c>
      <c r="F474" s="37">
        <v>329.11</v>
      </c>
      <c r="G474" s="27">
        <v>6</v>
      </c>
      <c r="H474" s="27">
        <v>60</v>
      </c>
      <c r="I474" s="27">
        <v>120</v>
      </c>
      <c r="J474" s="20"/>
      <c r="K474" s="165">
        <f t="shared" si="133"/>
        <v>0</v>
      </c>
      <c r="L474" s="33">
        <v>2.5000000000000001E-2</v>
      </c>
      <c r="M474" s="37">
        <f t="shared" si="129"/>
        <v>0</v>
      </c>
      <c r="N474" s="37">
        <f t="shared" si="130"/>
        <v>0</v>
      </c>
      <c r="O474" s="33">
        <v>0.12</v>
      </c>
      <c r="P474" s="37">
        <f t="shared" si="131"/>
        <v>0</v>
      </c>
      <c r="Q474" s="37"/>
      <c r="R474" s="22">
        <f t="shared" si="127"/>
        <v>0</v>
      </c>
      <c r="S474" s="160">
        <v>526.58000000000004</v>
      </c>
    </row>
    <row r="475" spans="2:19" s="34" customFormat="1" ht="17.25" customHeight="1" x14ac:dyDescent="0.3">
      <c r="B475" s="16">
        <v>4607052683975</v>
      </c>
      <c r="C475" s="227"/>
      <c r="D475" s="157" t="s">
        <v>555</v>
      </c>
      <c r="E475" s="35" t="s">
        <v>2014</v>
      </c>
      <c r="F475" s="37">
        <v>451.19</v>
      </c>
      <c r="G475" s="165">
        <v>6</v>
      </c>
      <c r="H475" s="165">
        <v>36</v>
      </c>
      <c r="I475" s="165">
        <v>72</v>
      </c>
      <c r="J475" s="20"/>
      <c r="K475" s="165">
        <f t="shared" si="133"/>
        <v>0</v>
      </c>
      <c r="L475" s="33">
        <v>2.5000000000000001E-2</v>
      </c>
      <c r="M475" s="37">
        <f t="shared" si="129"/>
        <v>0</v>
      </c>
      <c r="N475" s="37">
        <f t="shared" si="130"/>
        <v>0</v>
      </c>
      <c r="O475" s="33">
        <v>0.191</v>
      </c>
      <c r="P475" s="37">
        <f t="shared" si="131"/>
        <v>0</v>
      </c>
      <c r="Q475" s="37"/>
      <c r="R475" s="22">
        <f t="shared" si="127"/>
        <v>0</v>
      </c>
      <c r="S475" s="160">
        <v>721.9</v>
      </c>
    </row>
    <row r="476" spans="2:19" s="34" customFormat="1" ht="34.5" customHeight="1" x14ac:dyDescent="0.3">
      <c r="B476" s="27">
        <v>4607814102287</v>
      </c>
      <c r="C476" s="227"/>
      <c r="D476" s="63" t="s">
        <v>1035</v>
      </c>
      <c r="E476" s="35" t="s">
        <v>2015</v>
      </c>
      <c r="F476" s="37">
        <v>621.91999999999996</v>
      </c>
      <c r="G476" s="27"/>
      <c r="H476" s="27">
        <v>54</v>
      </c>
      <c r="I476" s="27">
        <v>108</v>
      </c>
      <c r="J476" s="20"/>
      <c r="K476" s="165">
        <f t="shared" si="133"/>
        <v>0</v>
      </c>
      <c r="L476" s="33">
        <v>7.0999999999999994E-2</v>
      </c>
      <c r="M476" s="37">
        <f t="shared" si="129"/>
        <v>0</v>
      </c>
      <c r="N476" s="37">
        <f t="shared" si="130"/>
        <v>0</v>
      </c>
      <c r="O476" s="33">
        <v>0.124</v>
      </c>
      <c r="P476" s="37">
        <f t="shared" si="131"/>
        <v>0</v>
      </c>
      <c r="Q476" s="37"/>
      <c r="R476" s="22">
        <f t="shared" si="127"/>
        <v>0</v>
      </c>
      <c r="S476" s="160">
        <v>995.07</v>
      </c>
    </row>
    <row r="477" spans="2:19" s="34" customFormat="1" ht="34.5" customHeight="1" x14ac:dyDescent="0.3">
      <c r="B477" s="16">
        <v>4607814101945</v>
      </c>
      <c r="C477" s="227"/>
      <c r="D477" s="157" t="s">
        <v>1036</v>
      </c>
      <c r="E477" s="35" t="s">
        <v>2016</v>
      </c>
      <c r="F477" s="37">
        <v>711.18</v>
      </c>
      <c r="G477" s="27"/>
      <c r="H477" s="27">
        <v>46</v>
      </c>
      <c r="I477" s="27">
        <v>92</v>
      </c>
      <c r="J477" s="20"/>
      <c r="K477" s="165">
        <f t="shared" si="133"/>
        <v>0</v>
      </c>
      <c r="L477" s="33">
        <v>7.0999999999999994E-2</v>
      </c>
      <c r="M477" s="37">
        <f t="shared" si="129"/>
        <v>0</v>
      </c>
      <c r="N477" s="37">
        <f t="shared" si="130"/>
        <v>0</v>
      </c>
      <c r="O477" s="33">
        <v>0.15</v>
      </c>
      <c r="P477" s="37">
        <f t="shared" si="131"/>
        <v>0</v>
      </c>
      <c r="Q477" s="37"/>
      <c r="R477" s="22">
        <f t="shared" si="127"/>
        <v>0</v>
      </c>
      <c r="S477" s="160">
        <v>1137.8900000000001</v>
      </c>
    </row>
    <row r="478" spans="2:19" s="34" customFormat="1" ht="34.5" customHeight="1" x14ac:dyDescent="0.3">
      <c r="B478" s="16">
        <v>4607814101952</v>
      </c>
      <c r="C478" s="227"/>
      <c r="D478" s="157" t="s">
        <v>1037</v>
      </c>
      <c r="E478" s="35" t="s">
        <v>2017</v>
      </c>
      <c r="F478" s="37">
        <v>850.49</v>
      </c>
      <c r="G478" s="165"/>
      <c r="H478" s="165">
        <v>38</v>
      </c>
      <c r="I478" s="165">
        <v>76</v>
      </c>
      <c r="J478" s="20"/>
      <c r="K478" s="165">
        <f t="shared" si="133"/>
        <v>0</v>
      </c>
      <c r="L478" s="33">
        <v>7.0999999999999994E-2</v>
      </c>
      <c r="M478" s="37">
        <f t="shared" si="129"/>
        <v>0</v>
      </c>
      <c r="N478" s="37">
        <f t="shared" si="130"/>
        <v>0</v>
      </c>
      <c r="O478" s="33">
        <v>0.192</v>
      </c>
      <c r="P478" s="37">
        <f t="shared" si="131"/>
        <v>0</v>
      </c>
      <c r="Q478" s="37"/>
      <c r="R478" s="22">
        <f t="shared" si="127"/>
        <v>0</v>
      </c>
      <c r="S478" s="160">
        <v>1360.78</v>
      </c>
    </row>
    <row r="479" spans="2:19" ht="17.25" customHeight="1" x14ac:dyDescent="0.25">
      <c r="B479" s="19">
        <v>4607052683869</v>
      </c>
      <c r="C479" s="217"/>
      <c r="D479" s="36" t="s">
        <v>583</v>
      </c>
      <c r="E479" s="49" t="s">
        <v>2018</v>
      </c>
      <c r="F479" s="37">
        <v>71.849999999999994</v>
      </c>
      <c r="G479" s="27">
        <v>12</v>
      </c>
      <c r="H479" s="27">
        <v>240</v>
      </c>
      <c r="I479" s="27">
        <v>480</v>
      </c>
      <c r="J479" s="20"/>
      <c r="K479" s="165">
        <f t="shared" ref="K479:K493" si="134">J479/(J479+0.00001)</f>
        <v>0</v>
      </c>
      <c r="L479" s="33">
        <v>2.5000000000000001E-2</v>
      </c>
      <c r="M479" s="37">
        <f t="shared" si="129"/>
        <v>0</v>
      </c>
      <c r="N479" s="37">
        <f t="shared" si="130"/>
        <v>0</v>
      </c>
      <c r="O479" s="33">
        <v>3.6999999999999998E-2</v>
      </c>
      <c r="P479" s="37">
        <f t="shared" si="131"/>
        <v>0</v>
      </c>
      <c r="Q479" s="37"/>
      <c r="R479" s="22">
        <f t="shared" si="127"/>
        <v>0</v>
      </c>
      <c r="S479" s="160">
        <v>114.96</v>
      </c>
    </row>
    <row r="480" spans="2:19" ht="17.25" customHeight="1" x14ac:dyDescent="0.25">
      <c r="B480" s="16">
        <v>4607052683876</v>
      </c>
      <c r="C480" s="217"/>
      <c r="D480" s="157" t="s">
        <v>584</v>
      </c>
      <c r="E480" s="49" t="s">
        <v>2019</v>
      </c>
      <c r="F480" s="37">
        <v>93.96</v>
      </c>
      <c r="G480" s="27">
        <v>12</v>
      </c>
      <c r="H480" s="27">
        <v>180</v>
      </c>
      <c r="I480" s="27">
        <v>360</v>
      </c>
      <c r="J480" s="20"/>
      <c r="K480" s="165">
        <f t="shared" si="134"/>
        <v>0</v>
      </c>
      <c r="L480" s="33">
        <v>2.5000000000000001E-2</v>
      </c>
      <c r="M480" s="37">
        <f t="shared" si="129"/>
        <v>0</v>
      </c>
      <c r="N480" s="37">
        <f t="shared" si="130"/>
        <v>0</v>
      </c>
      <c r="O480" s="33">
        <v>4.3999999999999997E-2</v>
      </c>
      <c r="P480" s="37">
        <f t="shared" si="131"/>
        <v>0</v>
      </c>
      <c r="Q480" s="37"/>
      <c r="R480" s="22">
        <f t="shared" si="127"/>
        <v>0</v>
      </c>
      <c r="S480" s="160">
        <v>150.34</v>
      </c>
    </row>
    <row r="481" spans="2:19" ht="17.25" customHeight="1" x14ac:dyDescent="0.25">
      <c r="B481" s="16">
        <v>4607052683883</v>
      </c>
      <c r="C481" s="217"/>
      <c r="D481" s="157" t="s">
        <v>585</v>
      </c>
      <c r="E481" s="49" t="s">
        <v>2020</v>
      </c>
      <c r="F481" s="37">
        <v>138.16</v>
      </c>
      <c r="G481" s="27">
        <v>12</v>
      </c>
      <c r="H481" s="27">
        <v>120</v>
      </c>
      <c r="I481" s="27">
        <v>240</v>
      </c>
      <c r="J481" s="20"/>
      <c r="K481" s="165">
        <f t="shared" si="134"/>
        <v>0</v>
      </c>
      <c r="L481" s="33">
        <v>2.5000000000000001E-2</v>
      </c>
      <c r="M481" s="37">
        <f t="shared" si="129"/>
        <v>0</v>
      </c>
      <c r="N481" s="37">
        <f t="shared" si="130"/>
        <v>0</v>
      </c>
      <c r="O481" s="33">
        <v>0.06</v>
      </c>
      <c r="P481" s="37">
        <f t="shared" si="131"/>
        <v>0</v>
      </c>
      <c r="Q481" s="37"/>
      <c r="R481" s="22">
        <f t="shared" si="127"/>
        <v>0</v>
      </c>
      <c r="S481" s="160">
        <v>221.06</v>
      </c>
    </row>
    <row r="482" spans="2:19" ht="17.25" customHeight="1" x14ac:dyDescent="0.25">
      <c r="B482" s="19">
        <v>4607052683890</v>
      </c>
      <c r="C482" s="217"/>
      <c r="D482" s="36" t="s">
        <v>586</v>
      </c>
      <c r="E482" s="49" t="s">
        <v>2021</v>
      </c>
      <c r="F482" s="37">
        <v>208.89</v>
      </c>
      <c r="G482" s="27">
        <v>12</v>
      </c>
      <c r="H482" s="27">
        <v>84</v>
      </c>
      <c r="I482" s="27">
        <v>168</v>
      </c>
      <c r="J482" s="20"/>
      <c r="K482" s="165">
        <f t="shared" si="134"/>
        <v>0</v>
      </c>
      <c r="L482" s="33">
        <v>2.5000000000000001E-2</v>
      </c>
      <c r="M482" s="37">
        <f t="shared" si="129"/>
        <v>0</v>
      </c>
      <c r="N482" s="37">
        <f t="shared" si="130"/>
        <v>0</v>
      </c>
      <c r="O482" s="33">
        <v>8.8999999999999996E-2</v>
      </c>
      <c r="P482" s="37">
        <f t="shared" si="131"/>
        <v>0</v>
      </c>
      <c r="Q482" s="37"/>
      <c r="R482" s="22">
        <f t="shared" si="127"/>
        <v>0</v>
      </c>
      <c r="S482" s="160">
        <v>334.22</v>
      </c>
    </row>
    <row r="483" spans="2:19" ht="17.25" customHeight="1" x14ac:dyDescent="0.25">
      <c r="B483" s="16">
        <v>4607052683906</v>
      </c>
      <c r="C483" s="217"/>
      <c r="D483" s="157" t="s">
        <v>587</v>
      </c>
      <c r="E483" s="49" t="s">
        <v>2022</v>
      </c>
      <c r="F483" s="37">
        <v>278.48</v>
      </c>
      <c r="G483" s="27">
        <v>6</v>
      </c>
      <c r="H483" s="27">
        <v>60</v>
      </c>
      <c r="I483" s="27">
        <v>120</v>
      </c>
      <c r="J483" s="20"/>
      <c r="K483" s="165">
        <f t="shared" si="134"/>
        <v>0</v>
      </c>
      <c r="L483" s="33">
        <v>2.5000000000000001E-2</v>
      </c>
      <c r="M483" s="37">
        <f t="shared" si="129"/>
        <v>0</v>
      </c>
      <c r="N483" s="37">
        <f t="shared" si="130"/>
        <v>0</v>
      </c>
      <c r="O483" s="33">
        <v>0.112</v>
      </c>
      <c r="P483" s="37">
        <f t="shared" si="131"/>
        <v>0</v>
      </c>
      <c r="Q483" s="37"/>
      <c r="R483" s="22">
        <f t="shared" si="127"/>
        <v>0</v>
      </c>
      <c r="S483" s="160">
        <v>445.57</v>
      </c>
    </row>
    <row r="484" spans="2:19" ht="17.25" customHeight="1" x14ac:dyDescent="0.25">
      <c r="B484" s="16">
        <v>4607052683913</v>
      </c>
      <c r="C484" s="217"/>
      <c r="D484" s="157" t="s">
        <v>588</v>
      </c>
      <c r="E484" s="35" t="s">
        <v>2023</v>
      </c>
      <c r="F484" s="37">
        <v>381.78</v>
      </c>
      <c r="G484" s="23">
        <v>6</v>
      </c>
      <c r="H484" s="165">
        <v>36</v>
      </c>
      <c r="I484" s="23">
        <v>72</v>
      </c>
      <c r="J484" s="20"/>
      <c r="K484" s="165">
        <f t="shared" si="134"/>
        <v>0</v>
      </c>
      <c r="L484" s="33">
        <v>2.5000000000000001E-2</v>
      </c>
      <c r="M484" s="37">
        <f t="shared" si="129"/>
        <v>0</v>
      </c>
      <c r="N484" s="37">
        <f t="shared" si="130"/>
        <v>0</v>
      </c>
      <c r="O484" s="33">
        <v>0.187</v>
      </c>
      <c r="P484" s="37">
        <f t="shared" si="131"/>
        <v>0</v>
      </c>
      <c r="Q484" s="37"/>
      <c r="R484" s="22">
        <f t="shared" si="127"/>
        <v>0</v>
      </c>
      <c r="S484" s="160">
        <v>610.85</v>
      </c>
    </row>
    <row r="485" spans="2:19" s="34" customFormat="1" ht="34.5" customHeight="1" x14ac:dyDescent="0.3">
      <c r="B485" s="27">
        <v>4607814102270</v>
      </c>
      <c r="C485" s="227"/>
      <c r="D485" s="63" t="s">
        <v>1038</v>
      </c>
      <c r="E485" s="35" t="s">
        <v>2024</v>
      </c>
      <c r="F485" s="37">
        <v>526.24</v>
      </c>
      <c r="G485" s="27"/>
      <c r="H485" s="27">
        <v>54</v>
      </c>
      <c r="I485" s="27">
        <v>108</v>
      </c>
      <c r="J485" s="20"/>
      <c r="K485" s="165">
        <f t="shared" si="134"/>
        <v>0</v>
      </c>
      <c r="L485" s="33">
        <v>7.0999999999999994E-2</v>
      </c>
      <c r="M485" s="37">
        <f t="shared" si="129"/>
        <v>0</v>
      </c>
      <c r="N485" s="37">
        <f t="shared" si="130"/>
        <v>0</v>
      </c>
      <c r="O485" s="33">
        <v>0.124</v>
      </c>
      <c r="P485" s="37">
        <f t="shared" si="131"/>
        <v>0</v>
      </c>
      <c r="Q485" s="37"/>
      <c r="R485" s="22">
        <f t="shared" si="127"/>
        <v>0</v>
      </c>
      <c r="S485" s="160">
        <v>841.98</v>
      </c>
    </row>
    <row r="486" spans="2:19" s="34" customFormat="1" ht="34.5" customHeight="1" x14ac:dyDescent="0.3">
      <c r="B486" s="16">
        <v>4607814101921</v>
      </c>
      <c r="C486" s="227"/>
      <c r="D486" s="157" t="s">
        <v>1039</v>
      </c>
      <c r="E486" s="35" t="s">
        <v>2025</v>
      </c>
      <c r="F486" s="37">
        <v>601.78</v>
      </c>
      <c r="G486" s="27"/>
      <c r="H486" s="27">
        <v>46</v>
      </c>
      <c r="I486" s="27">
        <v>92</v>
      </c>
      <c r="J486" s="20"/>
      <c r="K486" s="165">
        <f t="shared" si="134"/>
        <v>0</v>
      </c>
      <c r="L486" s="33">
        <v>7.0999999999999994E-2</v>
      </c>
      <c r="M486" s="37">
        <f t="shared" si="129"/>
        <v>0</v>
      </c>
      <c r="N486" s="37">
        <f t="shared" si="130"/>
        <v>0</v>
      </c>
      <c r="O486" s="33">
        <v>0.14899999999999999</v>
      </c>
      <c r="P486" s="37">
        <f t="shared" si="131"/>
        <v>0</v>
      </c>
      <c r="Q486" s="37"/>
      <c r="R486" s="22">
        <f t="shared" si="127"/>
        <v>0</v>
      </c>
      <c r="S486" s="160">
        <v>962.85</v>
      </c>
    </row>
    <row r="487" spans="2:19" s="34" customFormat="1" ht="34.5" customHeight="1" x14ac:dyDescent="0.3">
      <c r="B487" s="16">
        <v>4607814101938</v>
      </c>
      <c r="C487" s="227"/>
      <c r="D487" s="157" t="s">
        <v>1040</v>
      </c>
      <c r="E487" s="35" t="s">
        <v>2026</v>
      </c>
      <c r="F487" s="37">
        <v>719.64</v>
      </c>
      <c r="G487" s="165"/>
      <c r="H487" s="165">
        <v>38</v>
      </c>
      <c r="I487" s="165">
        <v>76</v>
      </c>
      <c r="J487" s="20"/>
      <c r="K487" s="165">
        <f t="shared" si="134"/>
        <v>0</v>
      </c>
      <c r="L487" s="33">
        <v>7.0999999999999994E-2</v>
      </c>
      <c r="M487" s="37">
        <f t="shared" si="129"/>
        <v>0</v>
      </c>
      <c r="N487" s="37">
        <f t="shared" si="130"/>
        <v>0</v>
      </c>
      <c r="O487" s="33">
        <v>0.19400000000000001</v>
      </c>
      <c r="P487" s="37">
        <f t="shared" si="131"/>
        <v>0</v>
      </c>
      <c r="Q487" s="37"/>
      <c r="R487" s="22">
        <f t="shared" si="127"/>
        <v>0</v>
      </c>
      <c r="S487" s="160">
        <v>1151.42</v>
      </c>
    </row>
    <row r="488" spans="2:19" ht="17.25" customHeight="1" x14ac:dyDescent="0.25">
      <c r="B488" s="19">
        <v>4607052684422</v>
      </c>
      <c r="C488" s="217"/>
      <c r="D488" s="36" t="s">
        <v>589</v>
      </c>
      <c r="E488" s="49" t="s">
        <v>2027</v>
      </c>
      <c r="F488" s="37">
        <v>78.39</v>
      </c>
      <c r="G488" s="27">
        <v>12</v>
      </c>
      <c r="H488" s="27">
        <v>240</v>
      </c>
      <c r="I488" s="27">
        <v>480</v>
      </c>
      <c r="J488" s="20"/>
      <c r="K488" s="165">
        <f t="shared" si="134"/>
        <v>0</v>
      </c>
      <c r="L488" s="33">
        <v>2.5000000000000001E-2</v>
      </c>
      <c r="M488" s="37">
        <f t="shared" si="129"/>
        <v>0</v>
      </c>
      <c r="N488" s="37">
        <f t="shared" si="130"/>
        <v>0</v>
      </c>
      <c r="O488" s="33">
        <v>3.5000000000000003E-2</v>
      </c>
      <c r="P488" s="37">
        <f t="shared" si="131"/>
        <v>0</v>
      </c>
      <c r="Q488" s="37"/>
      <c r="R488" s="22">
        <f t="shared" si="127"/>
        <v>0</v>
      </c>
      <c r="S488" s="160">
        <v>125.42</v>
      </c>
    </row>
    <row r="489" spans="2:19" ht="17.25" customHeight="1" x14ac:dyDescent="0.25">
      <c r="B489" s="16">
        <v>4607052684439</v>
      </c>
      <c r="C489" s="217"/>
      <c r="D489" s="157" t="s">
        <v>590</v>
      </c>
      <c r="E489" s="49" t="s">
        <v>2028</v>
      </c>
      <c r="F489" s="37">
        <v>102.53</v>
      </c>
      <c r="G489" s="27">
        <v>12</v>
      </c>
      <c r="H489" s="27">
        <v>180</v>
      </c>
      <c r="I489" s="27">
        <v>360</v>
      </c>
      <c r="J489" s="20"/>
      <c r="K489" s="165">
        <f t="shared" si="134"/>
        <v>0</v>
      </c>
      <c r="L489" s="33">
        <v>2.5000000000000001E-2</v>
      </c>
      <c r="M489" s="37">
        <f t="shared" si="129"/>
        <v>0</v>
      </c>
      <c r="N489" s="37">
        <f t="shared" si="130"/>
        <v>0</v>
      </c>
      <c r="O489" s="33">
        <v>4.7E-2</v>
      </c>
      <c r="P489" s="37">
        <f t="shared" si="131"/>
        <v>0</v>
      </c>
      <c r="Q489" s="37"/>
      <c r="R489" s="22">
        <f t="shared" si="127"/>
        <v>0</v>
      </c>
      <c r="S489" s="160">
        <v>164.05</v>
      </c>
    </row>
    <row r="490" spans="2:19" ht="17.25" customHeight="1" x14ac:dyDescent="0.25">
      <c r="B490" s="16">
        <v>4607052684446</v>
      </c>
      <c r="C490" s="217"/>
      <c r="D490" s="157" t="s">
        <v>591</v>
      </c>
      <c r="E490" s="49" t="s">
        <v>2029</v>
      </c>
      <c r="F490" s="37">
        <v>150.71</v>
      </c>
      <c r="G490" s="27">
        <v>12</v>
      </c>
      <c r="H490" s="27">
        <v>120</v>
      </c>
      <c r="I490" s="27">
        <v>240</v>
      </c>
      <c r="J490" s="20"/>
      <c r="K490" s="165">
        <f t="shared" si="134"/>
        <v>0</v>
      </c>
      <c r="L490" s="33">
        <v>2.5000000000000001E-2</v>
      </c>
      <c r="M490" s="37">
        <f t="shared" si="129"/>
        <v>0</v>
      </c>
      <c r="N490" s="37">
        <f t="shared" si="130"/>
        <v>0</v>
      </c>
      <c r="O490" s="33">
        <v>0.06</v>
      </c>
      <c r="P490" s="37">
        <f t="shared" si="131"/>
        <v>0</v>
      </c>
      <c r="Q490" s="37"/>
      <c r="R490" s="22">
        <f t="shared" si="127"/>
        <v>0</v>
      </c>
      <c r="S490" s="160">
        <v>241.14</v>
      </c>
    </row>
    <row r="491" spans="2:19" ht="17.25" customHeight="1" x14ac:dyDescent="0.25">
      <c r="B491" s="19">
        <v>4607052684453</v>
      </c>
      <c r="C491" s="217"/>
      <c r="D491" s="36" t="s">
        <v>592</v>
      </c>
      <c r="E491" s="49" t="s">
        <v>2030</v>
      </c>
      <c r="F491" s="37">
        <v>227.91</v>
      </c>
      <c r="G491" s="27">
        <v>12</v>
      </c>
      <c r="H491" s="27">
        <v>84</v>
      </c>
      <c r="I491" s="27">
        <v>168</v>
      </c>
      <c r="J491" s="20"/>
      <c r="K491" s="165">
        <f t="shared" si="134"/>
        <v>0</v>
      </c>
      <c r="L491" s="33">
        <v>2.5000000000000001E-2</v>
      </c>
      <c r="M491" s="37">
        <f t="shared" si="129"/>
        <v>0</v>
      </c>
      <c r="N491" s="37">
        <f t="shared" si="130"/>
        <v>0</v>
      </c>
      <c r="O491" s="33">
        <v>9.1999999999999998E-2</v>
      </c>
      <c r="P491" s="37">
        <f t="shared" si="131"/>
        <v>0</v>
      </c>
      <c r="Q491" s="37"/>
      <c r="R491" s="22">
        <f t="shared" si="127"/>
        <v>0</v>
      </c>
      <c r="S491" s="160">
        <v>364.66</v>
      </c>
    </row>
    <row r="492" spans="2:19" ht="17.25" customHeight="1" x14ac:dyDescent="0.25">
      <c r="B492" s="16">
        <v>4607052684460</v>
      </c>
      <c r="C492" s="217"/>
      <c r="D492" s="157" t="s">
        <v>593</v>
      </c>
      <c r="E492" s="49" t="s">
        <v>2031</v>
      </c>
      <c r="F492" s="37">
        <v>303.8</v>
      </c>
      <c r="G492" s="27">
        <v>6</v>
      </c>
      <c r="H492" s="27">
        <v>60</v>
      </c>
      <c r="I492" s="27">
        <v>120</v>
      </c>
      <c r="J492" s="20"/>
      <c r="K492" s="165">
        <f t="shared" si="134"/>
        <v>0</v>
      </c>
      <c r="L492" s="33">
        <v>2.5000000000000001E-2</v>
      </c>
      <c r="M492" s="37">
        <f t="shared" si="129"/>
        <v>0</v>
      </c>
      <c r="N492" s="37">
        <f t="shared" si="130"/>
        <v>0</v>
      </c>
      <c r="O492" s="33">
        <v>0.11799999999999999</v>
      </c>
      <c r="P492" s="37">
        <f t="shared" si="131"/>
        <v>0</v>
      </c>
      <c r="Q492" s="37"/>
      <c r="R492" s="22">
        <f t="shared" si="127"/>
        <v>0</v>
      </c>
      <c r="S492" s="160">
        <v>486.08</v>
      </c>
    </row>
    <row r="493" spans="2:19" ht="17.25" customHeight="1" x14ac:dyDescent="0.25">
      <c r="B493" s="16">
        <v>4607052684477</v>
      </c>
      <c r="C493" s="217"/>
      <c r="D493" s="157" t="s">
        <v>594</v>
      </c>
      <c r="E493" s="35" t="s">
        <v>2032</v>
      </c>
      <c r="F493" s="37">
        <v>416.49</v>
      </c>
      <c r="G493" s="23">
        <v>6</v>
      </c>
      <c r="H493" s="165">
        <v>36</v>
      </c>
      <c r="I493" s="23">
        <v>72</v>
      </c>
      <c r="J493" s="20"/>
      <c r="K493" s="165">
        <f t="shared" si="134"/>
        <v>0</v>
      </c>
      <c r="L493" s="33">
        <v>2.5000000000000001E-2</v>
      </c>
      <c r="M493" s="37">
        <f t="shared" si="129"/>
        <v>0</v>
      </c>
      <c r="N493" s="37">
        <f t="shared" si="130"/>
        <v>0</v>
      </c>
      <c r="O493" s="33">
        <v>0.187</v>
      </c>
      <c r="P493" s="37">
        <f t="shared" si="131"/>
        <v>0</v>
      </c>
      <c r="Q493" s="37"/>
      <c r="R493" s="22">
        <f t="shared" si="127"/>
        <v>0</v>
      </c>
      <c r="S493" s="160">
        <v>666.38</v>
      </c>
    </row>
    <row r="494" spans="2:19" s="34" customFormat="1" ht="34.5" customHeight="1" x14ac:dyDescent="0.3">
      <c r="B494" s="27">
        <v>4607814102263</v>
      </c>
      <c r="C494" s="227"/>
      <c r="D494" s="63" t="s">
        <v>1041</v>
      </c>
      <c r="E494" s="35" t="s">
        <v>2033</v>
      </c>
      <c r="F494" s="37">
        <v>574.08000000000004</v>
      </c>
      <c r="G494" s="27"/>
      <c r="H494" s="27">
        <v>54</v>
      </c>
      <c r="I494" s="27">
        <v>108</v>
      </c>
      <c r="J494" s="20"/>
      <c r="K494" s="165">
        <f t="shared" ref="K494:K496" si="135">J494/(J494+0.00001)</f>
        <v>0</v>
      </c>
      <c r="L494" s="33">
        <v>7.0999999999999994E-2</v>
      </c>
      <c r="M494" s="37">
        <f t="shared" si="129"/>
        <v>0</v>
      </c>
      <c r="N494" s="37">
        <f t="shared" si="130"/>
        <v>0</v>
      </c>
      <c r="O494" s="33">
        <v>0.127</v>
      </c>
      <c r="P494" s="37">
        <f t="shared" si="131"/>
        <v>0</v>
      </c>
      <c r="Q494" s="37"/>
      <c r="R494" s="22">
        <f t="shared" si="127"/>
        <v>0</v>
      </c>
      <c r="S494" s="160">
        <v>918.53</v>
      </c>
    </row>
    <row r="495" spans="2:19" s="34" customFormat="1" ht="34.5" customHeight="1" x14ac:dyDescent="0.3">
      <c r="B495" s="16">
        <v>4607814101907</v>
      </c>
      <c r="C495" s="227"/>
      <c r="D495" s="157" t="s">
        <v>1042</v>
      </c>
      <c r="E495" s="35" t="s">
        <v>2034</v>
      </c>
      <c r="F495" s="37">
        <v>656.47</v>
      </c>
      <c r="G495" s="27"/>
      <c r="H495" s="27">
        <v>46</v>
      </c>
      <c r="I495" s="27">
        <v>92</v>
      </c>
      <c r="J495" s="20"/>
      <c r="K495" s="165">
        <f t="shared" si="135"/>
        <v>0</v>
      </c>
      <c r="L495" s="33">
        <v>7.0999999999999994E-2</v>
      </c>
      <c r="M495" s="37">
        <f t="shared" si="129"/>
        <v>0</v>
      </c>
      <c r="N495" s="37">
        <f t="shared" si="130"/>
        <v>0</v>
      </c>
      <c r="O495" s="33">
        <v>0.152</v>
      </c>
      <c r="P495" s="37">
        <f t="shared" si="131"/>
        <v>0</v>
      </c>
      <c r="Q495" s="37"/>
      <c r="R495" s="22">
        <f t="shared" si="127"/>
        <v>0</v>
      </c>
      <c r="S495" s="160">
        <v>1050.3499999999999</v>
      </c>
    </row>
    <row r="496" spans="2:19" s="34" customFormat="1" ht="34.5" customHeight="1" x14ac:dyDescent="0.3">
      <c r="B496" s="16">
        <v>4607814101914</v>
      </c>
      <c r="C496" s="227"/>
      <c r="D496" s="157" t="s">
        <v>1043</v>
      </c>
      <c r="E496" s="35" t="s">
        <v>2035</v>
      </c>
      <c r="F496" s="37">
        <v>785.07</v>
      </c>
      <c r="G496" s="165"/>
      <c r="H496" s="165">
        <v>38</v>
      </c>
      <c r="I496" s="165">
        <v>76</v>
      </c>
      <c r="J496" s="20"/>
      <c r="K496" s="165">
        <f t="shared" si="135"/>
        <v>0</v>
      </c>
      <c r="L496" s="33">
        <v>7.0999999999999994E-2</v>
      </c>
      <c r="M496" s="37">
        <f t="shared" si="129"/>
        <v>0</v>
      </c>
      <c r="N496" s="37">
        <f t="shared" si="130"/>
        <v>0</v>
      </c>
      <c r="O496" s="33">
        <v>0.184</v>
      </c>
      <c r="P496" s="37">
        <f t="shared" si="131"/>
        <v>0</v>
      </c>
      <c r="Q496" s="37"/>
      <c r="R496" s="22">
        <f t="shared" si="127"/>
        <v>0</v>
      </c>
      <c r="S496" s="160">
        <v>1256.1099999999999</v>
      </c>
    </row>
    <row r="497" spans="1:19" ht="25.5" x14ac:dyDescent="0.25">
      <c r="B497" s="89"/>
      <c r="C497" s="89"/>
      <c r="D497" s="90"/>
      <c r="E497" s="91" t="s">
        <v>716</v>
      </c>
      <c r="F497" s="92"/>
      <c r="G497" s="92"/>
      <c r="H497" s="92"/>
      <c r="I497" s="92"/>
      <c r="J497" s="93"/>
      <c r="K497" s="89"/>
      <c r="L497" s="89"/>
      <c r="M497" s="89"/>
      <c r="N497" s="89"/>
      <c r="O497" s="89"/>
      <c r="P497" s="89"/>
      <c r="Q497" s="89"/>
      <c r="R497" s="22">
        <f t="shared" si="127"/>
        <v>0</v>
      </c>
      <c r="S497" s="92"/>
    </row>
    <row r="498" spans="1:19" s="34" customFormat="1" ht="75.75" customHeight="1" x14ac:dyDescent="0.3">
      <c r="B498" s="251"/>
      <c r="C498" s="252"/>
      <c r="D498" s="17" t="s">
        <v>714</v>
      </c>
      <c r="E498" s="98" t="s">
        <v>715</v>
      </c>
      <c r="F498" s="100"/>
      <c r="G498" s="100"/>
      <c r="H498" s="100"/>
      <c r="I498" s="100"/>
      <c r="J498" s="101"/>
      <c r="K498" s="100"/>
      <c r="L498" s="100"/>
      <c r="M498" s="100"/>
      <c r="N498" s="100"/>
      <c r="O498" s="100">
        <v>0</v>
      </c>
      <c r="P498" s="100"/>
      <c r="Q498" s="100"/>
      <c r="R498" s="22">
        <f t="shared" si="127"/>
        <v>0</v>
      </c>
      <c r="S498" s="100"/>
    </row>
    <row r="499" spans="1:19" s="60" customFormat="1" ht="21" customHeight="1" x14ac:dyDescent="0.5">
      <c r="B499" s="118"/>
      <c r="C499" s="118"/>
      <c r="D499" s="96"/>
      <c r="E499" s="97" t="s">
        <v>1074</v>
      </c>
      <c r="F499" s="112"/>
      <c r="G499" s="120"/>
      <c r="H499" s="120"/>
      <c r="I499" s="120"/>
      <c r="J499" s="121"/>
      <c r="K499" s="120"/>
      <c r="L499" s="120"/>
      <c r="M499" s="122"/>
      <c r="N499" s="122"/>
      <c r="O499" s="123"/>
      <c r="P499" s="122"/>
      <c r="Q499" s="122"/>
      <c r="R499" s="22">
        <f t="shared" si="127"/>
        <v>0</v>
      </c>
      <c r="S499" s="112"/>
    </row>
    <row r="500" spans="1:19" s="34" customFormat="1" ht="17.25" customHeight="1" x14ac:dyDescent="0.3">
      <c r="A500" s="172"/>
      <c r="B500" s="27">
        <v>4607814101730</v>
      </c>
      <c r="C500" s="227"/>
      <c r="D500" s="63" t="s">
        <v>1075</v>
      </c>
      <c r="E500" s="35" t="s">
        <v>1076</v>
      </c>
      <c r="F500" s="37">
        <v>168.61</v>
      </c>
      <c r="G500" s="27"/>
      <c r="H500" s="27">
        <v>24</v>
      </c>
      <c r="I500" s="27">
        <v>120</v>
      </c>
      <c r="J500" s="20"/>
      <c r="K500" s="165">
        <f t="shared" ref="K500:K504" si="136">J500/(J500+0.00001)</f>
        <v>0</v>
      </c>
      <c r="L500" s="33">
        <v>2.5000000000000001E-2</v>
      </c>
      <c r="M500" s="37">
        <f>J500*F500</f>
        <v>0</v>
      </c>
      <c r="N500" s="37">
        <f>J500/H500</f>
        <v>0</v>
      </c>
      <c r="O500" s="33">
        <v>6.4000000000000001E-2</v>
      </c>
      <c r="P500" s="37">
        <f>J500*O500</f>
        <v>0</v>
      </c>
      <c r="Q500" s="37"/>
      <c r="R500" s="22">
        <f t="shared" si="127"/>
        <v>0</v>
      </c>
      <c r="S500" s="160">
        <v>269.77999999999997</v>
      </c>
    </row>
    <row r="501" spans="1:19" s="34" customFormat="1" ht="17.25" customHeight="1" x14ac:dyDescent="0.3">
      <c r="B501" s="16">
        <v>4607814101747</v>
      </c>
      <c r="C501" s="227"/>
      <c r="D501" s="157" t="s">
        <v>1077</v>
      </c>
      <c r="E501" s="35" t="s">
        <v>1078</v>
      </c>
      <c r="F501" s="37">
        <v>215.39</v>
      </c>
      <c r="G501" s="27"/>
      <c r="H501" s="27">
        <v>24</v>
      </c>
      <c r="I501" s="27">
        <v>120</v>
      </c>
      <c r="J501" s="20"/>
      <c r="K501" s="165">
        <f t="shared" si="136"/>
        <v>0</v>
      </c>
      <c r="L501" s="33">
        <v>2.5000000000000001E-2</v>
      </c>
      <c r="M501" s="37">
        <f>J501*F501</f>
        <v>0</v>
      </c>
      <c r="N501" s="37">
        <f>J501/H501</f>
        <v>0</v>
      </c>
      <c r="O501" s="33">
        <v>8.1000000000000003E-2</v>
      </c>
      <c r="P501" s="37">
        <f>J501*O501</f>
        <v>0</v>
      </c>
      <c r="Q501" s="37"/>
      <c r="R501" s="22">
        <f t="shared" ref="R501:R564" si="137">F501*Q501</f>
        <v>0</v>
      </c>
      <c r="S501" s="160">
        <v>344.62</v>
      </c>
    </row>
    <row r="502" spans="1:19" s="34" customFormat="1" ht="17.25" customHeight="1" x14ac:dyDescent="0.3">
      <c r="B502" s="16">
        <v>4607814101754</v>
      </c>
      <c r="C502" s="227"/>
      <c r="D502" s="157" t="s">
        <v>1079</v>
      </c>
      <c r="E502" s="35" t="s">
        <v>1080</v>
      </c>
      <c r="F502" s="37">
        <v>243.53</v>
      </c>
      <c r="G502" s="27"/>
      <c r="H502" s="27">
        <v>18</v>
      </c>
      <c r="I502" s="27">
        <v>90</v>
      </c>
      <c r="J502" s="20"/>
      <c r="K502" s="165">
        <f t="shared" si="136"/>
        <v>0</v>
      </c>
      <c r="L502" s="33">
        <v>2.5000000000000001E-2</v>
      </c>
      <c r="M502" s="37">
        <f>J502*F502</f>
        <v>0</v>
      </c>
      <c r="N502" s="37">
        <f>J502/H502</f>
        <v>0</v>
      </c>
      <c r="O502" s="33">
        <v>9.4E-2</v>
      </c>
      <c r="P502" s="37">
        <f>J502*O502</f>
        <v>0</v>
      </c>
      <c r="Q502" s="37"/>
      <c r="R502" s="22">
        <f t="shared" si="137"/>
        <v>0</v>
      </c>
      <c r="S502" s="160">
        <v>389.65</v>
      </c>
    </row>
    <row r="503" spans="1:19" s="34" customFormat="1" ht="17.25" customHeight="1" x14ac:dyDescent="0.3">
      <c r="B503" s="27">
        <v>4607814101761</v>
      </c>
      <c r="C503" s="227"/>
      <c r="D503" s="63" t="s">
        <v>1081</v>
      </c>
      <c r="E503" s="35" t="s">
        <v>1082</v>
      </c>
      <c r="F503" s="37">
        <v>374.09</v>
      </c>
      <c r="G503" s="27"/>
      <c r="H503" s="27">
        <v>8</v>
      </c>
      <c r="I503" s="27">
        <v>40</v>
      </c>
      <c r="J503" s="20"/>
      <c r="K503" s="165">
        <f t="shared" si="136"/>
        <v>0</v>
      </c>
      <c r="L503" s="33">
        <v>2.5000000000000001E-2</v>
      </c>
      <c r="M503" s="37">
        <f>J503*F503</f>
        <v>0</v>
      </c>
      <c r="N503" s="37">
        <f>J503/H503</f>
        <v>0</v>
      </c>
      <c r="O503" s="33">
        <v>0.111</v>
      </c>
      <c r="P503" s="37">
        <f>J503*O503</f>
        <v>0</v>
      </c>
      <c r="Q503" s="37"/>
      <c r="R503" s="22">
        <f t="shared" si="137"/>
        <v>0</v>
      </c>
      <c r="S503" s="160">
        <v>598.54</v>
      </c>
    </row>
    <row r="504" spans="1:19" s="34" customFormat="1" ht="17.25" customHeight="1" x14ac:dyDescent="0.3">
      <c r="B504" s="16">
        <v>4607814101778</v>
      </c>
      <c r="C504" s="227"/>
      <c r="D504" s="157" t="s">
        <v>1083</v>
      </c>
      <c r="E504" s="35" t="s">
        <v>1084</v>
      </c>
      <c r="F504" s="37">
        <v>498.8</v>
      </c>
      <c r="G504" s="27"/>
      <c r="H504" s="27">
        <v>8</v>
      </c>
      <c r="I504" s="27">
        <v>40</v>
      </c>
      <c r="J504" s="20"/>
      <c r="K504" s="165">
        <f t="shared" si="136"/>
        <v>0</v>
      </c>
      <c r="L504" s="33">
        <v>2.5000000000000001E-2</v>
      </c>
      <c r="M504" s="37">
        <f>J504*F504</f>
        <v>0</v>
      </c>
      <c r="N504" s="37">
        <f>J504/H504</f>
        <v>0</v>
      </c>
      <c r="O504" s="33">
        <v>0.154</v>
      </c>
      <c r="P504" s="37">
        <f>J504*O504</f>
        <v>0</v>
      </c>
      <c r="Q504" s="37"/>
      <c r="R504" s="22">
        <f t="shared" si="137"/>
        <v>0</v>
      </c>
      <c r="S504" s="160">
        <v>798.08</v>
      </c>
    </row>
    <row r="505" spans="1:19" s="60" customFormat="1" ht="21" customHeight="1" x14ac:dyDescent="0.3">
      <c r="B505" s="118"/>
      <c r="C505" s="118"/>
      <c r="D505" s="96"/>
      <c r="E505" s="119" t="s">
        <v>1044</v>
      </c>
      <c r="F505" s="112"/>
      <c r="G505" s="120"/>
      <c r="H505" s="120"/>
      <c r="I505" s="120"/>
      <c r="J505" s="121"/>
      <c r="K505" s="120"/>
      <c r="L505" s="120"/>
      <c r="M505" s="122"/>
      <c r="N505" s="122"/>
      <c r="O505" s="123"/>
      <c r="P505" s="122"/>
      <c r="Q505" s="122"/>
      <c r="R505" s="22">
        <f t="shared" si="137"/>
        <v>0</v>
      </c>
      <c r="S505" s="112"/>
    </row>
    <row r="506" spans="1:19" s="34" customFormat="1" ht="30.75" customHeight="1" x14ac:dyDescent="0.3">
      <c r="B506" s="16">
        <v>4607814101785</v>
      </c>
      <c r="C506" s="227"/>
      <c r="D506" s="157" t="s">
        <v>1045</v>
      </c>
      <c r="E506" s="35" t="s">
        <v>1046</v>
      </c>
      <c r="F506" s="37">
        <v>250.5</v>
      </c>
      <c r="G506" s="27"/>
      <c r="H506" s="27">
        <v>8</v>
      </c>
      <c r="I506" s="27">
        <v>40</v>
      </c>
      <c r="J506" s="20"/>
      <c r="K506" s="165">
        <f t="shared" ref="K506:K516" si="138">J506/(J506+0.00001)</f>
        <v>0</v>
      </c>
      <c r="L506" s="33">
        <v>7.0999999999999994E-2</v>
      </c>
      <c r="M506" s="37">
        <f>J506*F506</f>
        <v>0</v>
      </c>
      <c r="N506" s="37">
        <f>J506/H506</f>
        <v>0</v>
      </c>
      <c r="O506" s="33">
        <v>0.13400000000000001</v>
      </c>
      <c r="P506" s="37">
        <f>J506*O506</f>
        <v>0</v>
      </c>
      <c r="Q506" s="37"/>
      <c r="R506" s="22">
        <f t="shared" si="137"/>
        <v>0</v>
      </c>
      <c r="S506" s="160">
        <v>400.8</v>
      </c>
    </row>
    <row r="507" spans="1:19" s="34" customFormat="1" ht="30.75" customHeight="1" x14ac:dyDescent="0.3">
      <c r="B507" s="27">
        <v>4607814101792</v>
      </c>
      <c r="C507" s="227"/>
      <c r="D507" s="63" t="s">
        <v>1047</v>
      </c>
      <c r="E507" s="35" t="s">
        <v>1048</v>
      </c>
      <c r="F507" s="37">
        <v>288.98</v>
      </c>
      <c r="G507" s="27"/>
      <c r="H507" s="27">
        <v>5</v>
      </c>
      <c r="I507" s="27">
        <v>25</v>
      </c>
      <c r="J507" s="20"/>
      <c r="K507" s="165">
        <f t="shared" si="138"/>
        <v>0</v>
      </c>
      <c r="L507" s="33">
        <v>7.0999999999999994E-2</v>
      </c>
      <c r="M507" s="37">
        <f>J507*F507</f>
        <v>0</v>
      </c>
      <c r="N507" s="37">
        <f>J507/H507</f>
        <v>0</v>
      </c>
      <c r="O507" s="33">
        <v>0.17699999999999999</v>
      </c>
      <c r="P507" s="37">
        <f>J507*O507</f>
        <v>0</v>
      </c>
      <c r="Q507" s="37"/>
      <c r="R507" s="22">
        <f t="shared" si="137"/>
        <v>0</v>
      </c>
      <c r="S507" s="160">
        <v>462.37</v>
      </c>
    </row>
    <row r="508" spans="1:19" s="34" customFormat="1" ht="30.75" customHeight="1" x14ac:dyDescent="0.3">
      <c r="B508" s="16">
        <v>4607814101808</v>
      </c>
      <c r="C508" s="227"/>
      <c r="D508" s="157" t="s">
        <v>1049</v>
      </c>
      <c r="E508" s="35" t="s">
        <v>1050</v>
      </c>
      <c r="F508" s="37">
        <v>320.87</v>
      </c>
      <c r="G508" s="27"/>
      <c r="H508" s="27">
        <v>5</v>
      </c>
      <c r="I508" s="27">
        <v>25</v>
      </c>
      <c r="J508" s="20"/>
      <c r="K508" s="165">
        <f t="shared" si="138"/>
        <v>0</v>
      </c>
      <c r="L508" s="33">
        <v>7.0999999999999994E-2</v>
      </c>
      <c r="M508" s="37">
        <f>J508*F508</f>
        <v>0</v>
      </c>
      <c r="N508" s="37">
        <f>J508/H508</f>
        <v>0</v>
      </c>
      <c r="O508" s="33">
        <v>0.19500000000000001</v>
      </c>
      <c r="P508" s="37">
        <f>J508*O508</f>
        <v>0</v>
      </c>
      <c r="Q508" s="37"/>
      <c r="R508" s="22">
        <f t="shared" si="137"/>
        <v>0</v>
      </c>
      <c r="S508" s="160">
        <v>513.39</v>
      </c>
    </row>
    <row r="509" spans="1:19" s="34" customFormat="1" ht="30.75" customHeight="1" x14ac:dyDescent="0.3">
      <c r="B509" s="16">
        <v>4607814101815</v>
      </c>
      <c r="C509" s="227"/>
      <c r="D509" s="157" t="s">
        <v>1051</v>
      </c>
      <c r="E509" s="35" t="s">
        <v>1052</v>
      </c>
      <c r="F509" s="37">
        <v>401.15</v>
      </c>
      <c r="G509" s="165"/>
      <c r="H509" s="165">
        <v>5</v>
      </c>
      <c r="I509" s="165">
        <v>25</v>
      </c>
      <c r="J509" s="20"/>
      <c r="K509" s="165">
        <f t="shared" si="138"/>
        <v>0</v>
      </c>
      <c r="L509" s="33">
        <v>7.0999999999999994E-2</v>
      </c>
      <c r="M509" s="37">
        <f>J509*F509</f>
        <v>0</v>
      </c>
      <c r="N509" s="37">
        <f>J509/H509</f>
        <v>0</v>
      </c>
      <c r="O509" s="33">
        <v>0.222</v>
      </c>
      <c r="P509" s="37">
        <f>J509*O509</f>
        <v>0</v>
      </c>
      <c r="Q509" s="37"/>
      <c r="R509" s="22">
        <f t="shared" si="137"/>
        <v>0</v>
      </c>
      <c r="S509" s="160">
        <v>641.84</v>
      </c>
    </row>
    <row r="510" spans="1:19" s="60" customFormat="1" ht="21" customHeight="1" x14ac:dyDescent="0.3">
      <c r="B510" s="118"/>
      <c r="C510" s="118"/>
      <c r="D510" s="96"/>
      <c r="E510" s="119" t="s">
        <v>1053</v>
      </c>
      <c r="F510" s="112"/>
      <c r="G510" s="120"/>
      <c r="H510" s="120"/>
      <c r="I510" s="120"/>
      <c r="J510" s="121"/>
      <c r="K510" s="120"/>
      <c r="L510" s="120"/>
      <c r="M510" s="122"/>
      <c r="N510" s="122"/>
      <c r="O510" s="123"/>
      <c r="P510" s="122"/>
      <c r="Q510" s="122"/>
      <c r="R510" s="22">
        <f t="shared" si="137"/>
        <v>0</v>
      </c>
      <c r="S510" s="112"/>
    </row>
    <row r="511" spans="1:19" s="34" customFormat="1" ht="17.25" customHeight="1" x14ac:dyDescent="0.3">
      <c r="B511" s="27">
        <v>4607814101822</v>
      </c>
      <c r="C511" s="227"/>
      <c r="D511" s="63" t="s">
        <v>1054</v>
      </c>
      <c r="E511" s="35" t="s">
        <v>1055</v>
      </c>
      <c r="F511" s="37">
        <v>110.21</v>
      </c>
      <c r="G511" s="27"/>
      <c r="H511" s="27">
        <v>28</v>
      </c>
      <c r="I511" s="27">
        <v>140</v>
      </c>
      <c r="J511" s="20"/>
      <c r="K511" s="165">
        <f t="shared" si="138"/>
        <v>0</v>
      </c>
      <c r="L511" s="33">
        <v>7.0999999999999994E-2</v>
      </c>
      <c r="M511" s="37">
        <f t="shared" ref="M511:M516" si="139">J511*F511</f>
        <v>0</v>
      </c>
      <c r="N511" s="37">
        <f t="shared" ref="N511:N516" si="140">J511/H511</f>
        <v>0</v>
      </c>
      <c r="O511" s="33">
        <v>4.9000000000000002E-2</v>
      </c>
      <c r="P511" s="37">
        <f t="shared" ref="P511:P516" si="141">J511*O511</f>
        <v>0</v>
      </c>
      <c r="Q511" s="37"/>
      <c r="R511" s="22">
        <f t="shared" si="137"/>
        <v>0</v>
      </c>
      <c r="S511" s="160">
        <v>176.34</v>
      </c>
    </row>
    <row r="512" spans="1:19" s="34" customFormat="1" ht="17.25" customHeight="1" x14ac:dyDescent="0.3">
      <c r="B512" s="16">
        <v>4607814101839</v>
      </c>
      <c r="C512" s="227"/>
      <c r="D512" s="157" t="s">
        <v>1056</v>
      </c>
      <c r="E512" s="35" t="s">
        <v>1057</v>
      </c>
      <c r="F512" s="37">
        <v>161.66</v>
      </c>
      <c r="G512" s="27"/>
      <c r="H512" s="27">
        <v>24</v>
      </c>
      <c r="I512" s="27">
        <v>120</v>
      </c>
      <c r="J512" s="20"/>
      <c r="K512" s="165">
        <f t="shared" si="138"/>
        <v>0</v>
      </c>
      <c r="L512" s="33">
        <v>7.0999999999999994E-2</v>
      </c>
      <c r="M512" s="37">
        <f t="shared" si="139"/>
        <v>0</v>
      </c>
      <c r="N512" s="37">
        <f t="shared" si="140"/>
        <v>0</v>
      </c>
      <c r="O512" s="33">
        <v>5.8000000000000003E-2</v>
      </c>
      <c r="P512" s="37">
        <f t="shared" si="141"/>
        <v>0</v>
      </c>
      <c r="Q512" s="37"/>
      <c r="R512" s="22">
        <f t="shared" si="137"/>
        <v>0</v>
      </c>
      <c r="S512" s="160">
        <v>258.66000000000003</v>
      </c>
    </row>
    <row r="513" spans="2:19" s="34" customFormat="1" ht="17.25" customHeight="1" x14ac:dyDescent="0.3">
      <c r="B513" s="16">
        <v>4607814101846</v>
      </c>
      <c r="C513" s="227"/>
      <c r="D513" s="157" t="s">
        <v>1058</v>
      </c>
      <c r="E513" s="35" t="s">
        <v>1059</v>
      </c>
      <c r="F513" s="37">
        <v>235.14</v>
      </c>
      <c r="G513" s="27"/>
      <c r="H513" s="27">
        <v>18</v>
      </c>
      <c r="I513" s="27">
        <v>90</v>
      </c>
      <c r="J513" s="20"/>
      <c r="K513" s="165">
        <f t="shared" si="138"/>
        <v>0</v>
      </c>
      <c r="L513" s="33">
        <v>7.0999999999999994E-2</v>
      </c>
      <c r="M513" s="37">
        <f t="shared" si="139"/>
        <v>0</v>
      </c>
      <c r="N513" s="37">
        <f t="shared" si="140"/>
        <v>0</v>
      </c>
      <c r="O513" s="33">
        <v>7.8E-2</v>
      </c>
      <c r="P513" s="37">
        <f t="shared" si="141"/>
        <v>0</v>
      </c>
      <c r="Q513" s="37"/>
      <c r="R513" s="22">
        <f t="shared" si="137"/>
        <v>0</v>
      </c>
      <c r="S513" s="160">
        <v>376.22</v>
      </c>
    </row>
    <row r="514" spans="2:19" s="34" customFormat="1" ht="17.25" customHeight="1" x14ac:dyDescent="0.3">
      <c r="B514" s="27">
        <v>4607814101853</v>
      </c>
      <c r="C514" s="227"/>
      <c r="D514" s="63" t="s">
        <v>1060</v>
      </c>
      <c r="E514" s="35" t="s">
        <v>1061</v>
      </c>
      <c r="F514" s="37">
        <v>301.26</v>
      </c>
      <c r="G514" s="27"/>
      <c r="H514" s="27">
        <v>8</v>
      </c>
      <c r="I514" s="27">
        <v>40</v>
      </c>
      <c r="J514" s="20"/>
      <c r="K514" s="165">
        <f t="shared" si="138"/>
        <v>0</v>
      </c>
      <c r="L514" s="33">
        <v>7.0999999999999994E-2</v>
      </c>
      <c r="M514" s="37">
        <f t="shared" si="139"/>
        <v>0</v>
      </c>
      <c r="N514" s="37">
        <f t="shared" si="140"/>
        <v>0</v>
      </c>
      <c r="O514" s="33">
        <v>7.2999999999999995E-2</v>
      </c>
      <c r="P514" s="37">
        <f t="shared" si="141"/>
        <v>0</v>
      </c>
      <c r="Q514" s="37"/>
      <c r="R514" s="22">
        <f t="shared" si="137"/>
        <v>0</v>
      </c>
      <c r="S514" s="160">
        <v>482.02</v>
      </c>
    </row>
    <row r="515" spans="2:19" s="34" customFormat="1" ht="17.25" customHeight="1" x14ac:dyDescent="0.3">
      <c r="B515" s="16">
        <v>4607814101860</v>
      </c>
      <c r="C515" s="227"/>
      <c r="D515" s="157" t="s">
        <v>1062</v>
      </c>
      <c r="E515" s="35" t="s">
        <v>1063</v>
      </c>
      <c r="F515" s="37">
        <v>367.41</v>
      </c>
      <c r="G515" s="27"/>
      <c r="H515" s="27">
        <v>6</v>
      </c>
      <c r="I515" s="27">
        <v>30</v>
      </c>
      <c r="J515" s="20"/>
      <c r="K515" s="165">
        <f t="shared" si="138"/>
        <v>0</v>
      </c>
      <c r="L515" s="33">
        <v>7.0999999999999994E-2</v>
      </c>
      <c r="M515" s="37">
        <f t="shared" si="139"/>
        <v>0</v>
      </c>
      <c r="N515" s="37">
        <f t="shared" si="140"/>
        <v>0</v>
      </c>
      <c r="O515" s="33">
        <v>0.12</v>
      </c>
      <c r="P515" s="37">
        <f t="shared" si="141"/>
        <v>0</v>
      </c>
      <c r="Q515" s="37"/>
      <c r="R515" s="22">
        <f t="shared" si="137"/>
        <v>0</v>
      </c>
      <c r="S515" s="160">
        <v>587.86</v>
      </c>
    </row>
    <row r="516" spans="2:19" s="34" customFormat="1" ht="74.25" customHeight="1" x14ac:dyDescent="0.3">
      <c r="B516" s="16">
        <v>4607814101877</v>
      </c>
      <c r="C516" s="124"/>
      <c r="D516" s="157" t="s">
        <v>1064</v>
      </c>
      <c r="E516" s="35" t="s">
        <v>1065</v>
      </c>
      <c r="F516" s="37">
        <v>314.12</v>
      </c>
      <c r="G516" s="165"/>
      <c r="H516" s="165">
        <v>6</v>
      </c>
      <c r="I516" s="165">
        <v>30</v>
      </c>
      <c r="J516" s="20"/>
      <c r="K516" s="165">
        <f t="shared" si="138"/>
        <v>0</v>
      </c>
      <c r="L516" s="33">
        <v>7.0999999999999994E-2</v>
      </c>
      <c r="M516" s="37">
        <f t="shared" si="139"/>
        <v>0</v>
      </c>
      <c r="N516" s="37">
        <f t="shared" si="140"/>
        <v>0</v>
      </c>
      <c r="O516" s="33">
        <v>0.16700000000000001</v>
      </c>
      <c r="P516" s="37">
        <f t="shared" si="141"/>
        <v>0</v>
      </c>
      <c r="Q516" s="37"/>
      <c r="R516" s="22">
        <f t="shared" si="137"/>
        <v>0</v>
      </c>
      <c r="S516" s="160">
        <v>502.59</v>
      </c>
    </row>
    <row r="517" spans="2:19" s="60" customFormat="1" ht="21" customHeight="1" x14ac:dyDescent="0.3">
      <c r="B517" s="118"/>
      <c r="C517" s="118"/>
      <c r="D517" s="96"/>
      <c r="E517" s="119" t="s">
        <v>419</v>
      </c>
      <c r="F517" s="112"/>
      <c r="G517" s="120"/>
      <c r="H517" s="120"/>
      <c r="I517" s="120"/>
      <c r="J517" s="121"/>
      <c r="K517" s="120"/>
      <c r="L517" s="120"/>
      <c r="M517" s="122"/>
      <c r="N517" s="122"/>
      <c r="O517" s="123"/>
      <c r="P517" s="122"/>
      <c r="Q517" s="122"/>
      <c r="R517" s="22">
        <f t="shared" si="137"/>
        <v>0</v>
      </c>
      <c r="S517" s="112"/>
    </row>
    <row r="518" spans="2:19" s="34" customFormat="1" ht="17.25" customHeight="1" x14ac:dyDescent="0.3">
      <c r="B518" s="165">
        <v>4607052659482</v>
      </c>
      <c r="C518" s="227"/>
      <c r="D518" s="140" t="s">
        <v>343</v>
      </c>
      <c r="E518" s="32" t="s">
        <v>804</v>
      </c>
      <c r="F518" s="37">
        <v>50.26</v>
      </c>
      <c r="G518" s="27">
        <v>12</v>
      </c>
      <c r="H518" s="27">
        <v>336</v>
      </c>
      <c r="I518" s="27">
        <v>672</v>
      </c>
      <c r="J518" s="20"/>
      <c r="K518" s="165">
        <f t="shared" ref="K518:K538" si="142">J518/(J518+0.00001)</f>
        <v>0</v>
      </c>
      <c r="L518" s="33">
        <v>2.5000000000000001E-2</v>
      </c>
      <c r="M518" s="37">
        <f t="shared" ref="M518:M553" si="143">J518*F518</f>
        <v>0</v>
      </c>
      <c r="N518" s="37">
        <f t="shared" ref="N518:N553" si="144">J518/H518</f>
        <v>0</v>
      </c>
      <c r="O518" s="33">
        <v>2.5000000000000001E-2</v>
      </c>
      <c r="P518" s="37">
        <f t="shared" ref="P518:P553" si="145">J518*O518</f>
        <v>0</v>
      </c>
      <c r="Q518" s="37"/>
      <c r="R518" s="22">
        <f t="shared" si="137"/>
        <v>0</v>
      </c>
      <c r="S518" s="160">
        <v>80.42</v>
      </c>
    </row>
    <row r="519" spans="2:19" s="34" customFormat="1" ht="17.25" customHeight="1" x14ac:dyDescent="0.3">
      <c r="B519" s="165">
        <v>4607052659499</v>
      </c>
      <c r="C519" s="227"/>
      <c r="D519" s="140" t="s">
        <v>342</v>
      </c>
      <c r="E519" s="32" t="s">
        <v>805</v>
      </c>
      <c r="F519" s="37">
        <v>65.739999999999995</v>
      </c>
      <c r="G519" s="27">
        <v>12</v>
      </c>
      <c r="H519" s="27">
        <v>264</v>
      </c>
      <c r="I519" s="27">
        <v>528</v>
      </c>
      <c r="J519" s="20"/>
      <c r="K519" s="165">
        <f t="shared" si="142"/>
        <v>0</v>
      </c>
      <c r="L519" s="33">
        <v>2.5000000000000001E-2</v>
      </c>
      <c r="M519" s="37">
        <f t="shared" si="143"/>
        <v>0</v>
      </c>
      <c r="N519" s="37">
        <f t="shared" si="144"/>
        <v>0</v>
      </c>
      <c r="O519" s="33">
        <v>3.2000000000000001E-2</v>
      </c>
      <c r="P519" s="37">
        <f t="shared" si="145"/>
        <v>0</v>
      </c>
      <c r="Q519" s="37"/>
      <c r="R519" s="22">
        <f t="shared" si="137"/>
        <v>0</v>
      </c>
      <c r="S519" s="160">
        <v>105.18</v>
      </c>
    </row>
    <row r="520" spans="2:19" s="34" customFormat="1" ht="17.25" customHeight="1" x14ac:dyDescent="0.3">
      <c r="B520" s="165">
        <v>4607052659505</v>
      </c>
      <c r="C520" s="227"/>
      <c r="D520" s="140" t="s">
        <v>341</v>
      </c>
      <c r="E520" s="32" t="s">
        <v>806</v>
      </c>
      <c r="F520" s="37">
        <v>96.6</v>
      </c>
      <c r="G520" s="27">
        <v>12</v>
      </c>
      <c r="H520" s="27">
        <v>180</v>
      </c>
      <c r="I520" s="27">
        <v>360</v>
      </c>
      <c r="J520" s="20"/>
      <c r="K520" s="165">
        <f t="shared" si="142"/>
        <v>0</v>
      </c>
      <c r="L520" s="33">
        <v>2.5000000000000001E-2</v>
      </c>
      <c r="M520" s="37">
        <f t="shared" si="143"/>
        <v>0</v>
      </c>
      <c r="N520" s="37">
        <f t="shared" si="144"/>
        <v>0</v>
      </c>
      <c r="O520" s="33">
        <v>4.2999999999999997E-2</v>
      </c>
      <c r="P520" s="37">
        <f t="shared" si="145"/>
        <v>0</v>
      </c>
      <c r="Q520" s="37"/>
      <c r="R520" s="22">
        <f t="shared" si="137"/>
        <v>0</v>
      </c>
      <c r="S520" s="160">
        <v>154.56</v>
      </c>
    </row>
    <row r="521" spans="2:19" s="34" customFormat="1" ht="17.25" customHeight="1" x14ac:dyDescent="0.3">
      <c r="B521" s="165">
        <v>4607052659512</v>
      </c>
      <c r="C521" s="227"/>
      <c r="D521" s="140" t="s">
        <v>340</v>
      </c>
      <c r="E521" s="32" t="s">
        <v>807</v>
      </c>
      <c r="F521" s="37">
        <v>127.61</v>
      </c>
      <c r="G521" s="27">
        <v>12</v>
      </c>
      <c r="H521" s="27">
        <v>120</v>
      </c>
      <c r="I521" s="27">
        <v>240</v>
      </c>
      <c r="J521" s="20"/>
      <c r="K521" s="165">
        <f t="shared" si="142"/>
        <v>0</v>
      </c>
      <c r="L521" s="33">
        <v>2.5000000000000001E-2</v>
      </c>
      <c r="M521" s="37">
        <f t="shared" si="143"/>
        <v>0</v>
      </c>
      <c r="N521" s="37">
        <f t="shared" si="144"/>
        <v>0</v>
      </c>
      <c r="O521" s="33">
        <v>5.8000000000000003E-2</v>
      </c>
      <c r="P521" s="37">
        <f t="shared" si="145"/>
        <v>0</v>
      </c>
      <c r="Q521" s="37"/>
      <c r="R521" s="22">
        <f t="shared" si="137"/>
        <v>0</v>
      </c>
      <c r="S521" s="160">
        <v>204.18</v>
      </c>
    </row>
    <row r="522" spans="2:19" s="34" customFormat="1" ht="17.25" customHeight="1" x14ac:dyDescent="0.3">
      <c r="B522" s="165">
        <v>4607052659529</v>
      </c>
      <c r="C522" s="227"/>
      <c r="D522" s="140" t="s">
        <v>339</v>
      </c>
      <c r="E522" s="32" t="s">
        <v>808</v>
      </c>
      <c r="F522" s="37">
        <v>146.06</v>
      </c>
      <c r="G522" s="27">
        <v>12</v>
      </c>
      <c r="H522" s="27">
        <v>120</v>
      </c>
      <c r="I522" s="27">
        <v>240</v>
      </c>
      <c r="J522" s="20"/>
      <c r="K522" s="165">
        <f t="shared" si="142"/>
        <v>0</v>
      </c>
      <c r="L522" s="33">
        <v>2.5000000000000001E-2</v>
      </c>
      <c r="M522" s="37">
        <f t="shared" si="143"/>
        <v>0</v>
      </c>
      <c r="N522" s="37">
        <f t="shared" si="144"/>
        <v>0</v>
      </c>
      <c r="O522" s="33">
        <v>6.3E-2</v>
      </c>
      <c r="P522" s="37">
        <f t="shared" si="145"/>
        <v>0</v>
      </c>
      <c r="Q522" s="37"/>
      <c r="R522" s="22">
        <f t="shared" si="137"/>
        <v>0</v>
      </c>
      <c r="S522" s="160">
        <v>233.7</v>
      </c>
    </row>
    <row r="523" spans="2:19" s="34" customFormat="1" ht="17.25" customHeight="1" x14ac:dyDescent="0.3">
      <c r="B523" s="165">
        <v>4607052659536</v>
      </c>
      <c r="C523" s="227"/>
      <c r="D523" s="140" t="s">
        <v>338</v>
      </c>
      <c r="E523" s="18" t="s">
        <v>809</v>
      </c>
      <c r="F523" s="37">
        <v>194.74</v>
      </c>
      <c r="G523" s="165">
        <v>12</v>
      </c>
      <c r="H523" s="165">
        <v>72</v>
      </c>
      <c r="I523" s="165">
        <v>144</v>
      </c>
      <c r="J523" s="20"/>
      <c r="K523" s="165">
        <f t="shared" si="142"/>
        <v>0</v>
      </c>
      <c r="L523" s="33">
        <v>2.5000000000000001E-2</v>
      </c>
      <c r="M523" s="37">
        <f t="shared" si="143"/>
        <v>0</v>
      </c>
      <c r="N523" s="37">
        <f t="shared" si="144"/>
        <v>0</v>
      </c>
      <c r="O523" s="33">
        <v>8.5000000000000006E-2</v>
      </c>
      <c r="P523" s="37">
        <f t="shared" si="145"/>
        <v>0</v>
      </c>
      <c r="Q523" s="37"/>
      <c r="R523" s="22">
        <f t="shared" si="137"/>
        <v>0</v>
      </c>
      <c r="S523" s="160">
        <v>311.58</v>
      </c>
    </row>
    <row r="524" spans="2:19" s="34" customFormat="1" ht="26.25" customHeight="1" x14ac:dyDescent="0.3">
      <c r="B524" s="165">
        <v>4607052659420</v>
      </c>
      <c r="C524" s="227"/>
      <c r="D524" s="140" t="s">
        <v>383</v>
      </c>
      <c r="E524" s="32" t="s">
        <v>810</v>
      </c>
      <c r="F524" s="37">
        <v>365.61</v>
      </c>
      <c r="G524" s="27"/>
      <c r="H524" s="27">
        <v>54</v>
      </c>
      <c r="I524" s="27">
        <v>108</v>
      </c>
      <c r="J524" s="61"/>
      <c r="K524" s="165">
        <f t="shared" si="142"/>
        <v>0</v>
      </c>
      <c r="L524" s="160">
        <v>0.11</v>
      </c>
      <c r="M524" s="160">
        <f t="shared" si="143"/>
        <v>0</v>
      </c>
      <c r="N524" s="37">
        <f t="shared" si="144"/>
        <v>0</v>
      </c>
      <c r="O524" s="33">
        <v>0.126</v>
      </c>
      <c r="P524" s="160">
        <f t="shared" si="145"/>
        <v>0</v>
      </c>
      <c r="Q524" s="160"/>
      <c r="R524" s="22">
        <f t="shared" si="137"/>
        <v>0</v>
      </c>
      <c r="S524" s="160">
        <v>584.98</v>
      </c>
    </row>
    <row r="525" spans="2:19" s="34" customFormat="1" ht="26.25" customHeight="1" x14ac:dyDescent="0.3">
      <c r="B525" s="165">
        <v>4607052659437</v>
      </c>
      <c r="C525" s="227"/>
      <c r="D525" s="140" t="s">
        <v>384</v>
      </c>
      <c r="E525" s="32" t="s">
        <v>811</v>
      </c>
      <c r="F525" s="37">
        <v>420.83</v>
      </c>
      <c r="G525" s="27"/>
      <c r="H525" s="27">
        <v>42</v>
      </c>
      <c r="I525" s="27">
        <v>92</v>
      </c>
      <c r="J525" s="61"/>
      <c r="K525" s="165">
        <f t="shared" si="142"/>
        <v>0</v>
      </c>
      <c r="L525" s="160">
        <v>0.11</v>
      </c>
      <c r="M525" s="160">
        <f t="shared" si="143"/>
        <v>0</v>
      </c>
      <c r="N525" s="37">
        <f t="shared" si="144"/>
        <v>0</v>
      </c>
      <c r="O525" s="33">
        <v>0.13300000000000001</v>
      </c>
      <c r="P525" s="160">
        <f t="shared" si="145"/>
        <v>0</v>
      </c>
      <c r="Q525" s="160"/>
      <c r="R525" s="22">
        <f t="shared" si="137"/>
        <v>0</v>
      </c>
      <c r="S525" s="160">
        <v>673.33</v>
      </c>
    </row>
    <row r="526" spans="2:19" s="34" customFormat="1" ht="26.25" customHeight="1" x14ac:dyDescent="0.3">
      <c r="B526" s="165">
        <v>4607052659444</v>
      </c>
      <c r="C526" s="227"/>
      <c r="D526" s="140" t="s">
        <v>385</v>
      </c>
      <c r="E526" s="32" t="s">
        <v>812</v>
      </c>
      <c r="F526" s="37">
        <v>503.25</v>
      </c>
      <c r="G526" s="27"/>
      <c r="H526" s="27">
        <v>38</v>
      </c>
      <c r="I526" s="27">
        <v>76</v>
      </c>
      <c r="J526" s="61"/>
      <c r="K526" s="165">
        <f t="shared" si="142"/>
        <v>0</v>
      </c>
      <c r="L526" s="160">
        <v>0.11</v>
      </c>
      <c r="M526" s="160">
        <f t="shared" si="143"/>
        <v>0</v>
      </c>
      <c r="N526" s="37">
        <f t="shared" si="144"/>
        <v>0</v>
      </c>
      <c r="O526" s="33">
        <v>0.153</v>
      </c>
      <c r="P526" s="160">
        <f t="shared" si="145"/>
        <v>0</v>
      </c>
      <c r="Q526" s="160"/>
      <c r="R526" s="22">
        <f t="shared" si="137"/>
        <v>0</v>
      </c>
      <c r="S526" s="160">
        <v>805.2</v>
      </c>
    </row>
    <row r="527" spans="2:19" s="34" customFormat="1" ht="17.25" customHeight="1" x14ac:dyDescent="0.3">
      <c r="B527" s="165">
        <v>4607052658331</v>
      </c>
      <c r="C527" s="227"/>
      <c r="D527" s="140" t="s">
        <v>360</v>
      </c>
      <c r="E527" s="18" t="s">
        <v>1207</v>
      </c>
      <c r="F527" s="37">
        <v>55.29</v>
      </c>
      <c r="G527" s="165">
        <v>12</v>
      </c>
      <c r="H527" s="165">
        <v>336</v>
      </c>
      <c r="I527" s="165">
        <v>672</v>
      </c>
      <c r="J527" s="20"/>
      <c r="K527" s="165">
        <f t="shared" si="142"/>
        <v>0</v>
      </c>
      <c r="L527" s="33">
        <v>2.5000000000000001E-2</v>
      </c>
      <c r="M527" s="37">
        <f t="shared" si="143"/>
        <v>0</v>
      </c>
      <c r="N527" s="37">
        <f t="shared" si="144"/>
        <v>0</v>
      </c>
      <c r="O527" s="33">
        <v>2.5000000000000001E-2</v>
      </c>
      <c r="P527" s="37">
        <f t="shared" si="145"/>
        <v>0</v>
      </c>
      <c r="Q527" s="37"/>
      <c r="R527" s="22">
        <f t="shared" si="137"/>
        <v>0</v>
      </c>
      <c r="S527" s="160">
        <v>88.46</v>
      </c>
    </row>
    <row r="528" spans="2:19" s="34" customFormat="1" ht="17.25" customHeight="1" x14ac:dyDescent="0.3">
      <c r="B528" s="165">
        <v>4607052658348</v>
      </c>
      <c r="C528" s="227"/>
      <c r="D528" s="140" t="s">
        <v>359</v>
      </c>
      <c r="E528" s="32" t="s">
        <v>1208</v>
      </c>
      <c r="F528" s="37">
        <v>72.3</v>
      </c>
      <c r="G528" s="27">
        <v>12</v>
      </c>
      <c r="H528" s="27">
        <v>264</v>
      </c>
      <c r="I528" s="27">
        <v>528</v>
      </c>
      <c r="J528" s="20"/>
      <c r="K528" s="165">
        <f t="shared" si="142"/>
        <v>0</v>
      </c>
      <c r="L528" s="33">
        <v>2.5000000000000001E-2</v>
      </c>
      <c r="M528" s="37">
        <f t="shared" si="143"/>
        <v>0</v>
      </c>
      <c r="N528" s="37">
        <f t="shared" si="144"/>
        <v>0</v>
      </c>
      <c r="O528" s="33">
        <v>3.4000000000000002E-2</v>
      </c>
      <c r="P528" s="37">
        <f t="shared" si="145"/>
        <v>0</v>
      </c>
      <c r="Q528" s="37"/>
      <c r="R528" s="22">
        <f t="shared" si="137"/>
        <v>0</v>
      </c>
      <c r="S528" s="160">
        <v>115.68</v>
      </c>
    </row>
    <row r="529" spans="2:19" s="34" customFormat="1" ht="17.25" customHeight="1" x14ac:dyDescent="0.3">
      <c r="B529" s="165">
        <v>4607052658355</v>
      </c>
      <c r="C529" s="227"/>
      <c r="D529" s="140" t="s">
        <v>358</v>
      </c>
      <c r="E529" s="32" t="s">
        <v>1209</v>
      </c>
      <c r="F529" s="37">
        <v>106.29</v>
      </c>
      <c r="G529" s="27">
        <v>12</v>
      </c>
      <c r="H529" s="27">
        <v>180</v>
      </c>
      <c r="I529" s="27">
        <v>360</v>
      </c>
      <c r="J529" s="20"/>
      <c r="K529" s="165">
        <f t="shared" si="142"/>
        <v>0</v>
      </c>
      <c r="L529" s="33">
        <v>2.5000000000000001E-2</v>
      </c>
      <c r="M529" s="37">
        <f t="shared" si="143"/>
        <v>0</v>
      </c>
      <c r="N529" s="37">
        <f t="shared" si="144"/>
        <v>0</v>
      </c>
      <c r="O529" s="33">
        <v>4.3999999999999997E-2</v>
      </c>
      <c r="P529" s="37">
        <f t="shared" si="145"/>
        <v>0</v>
      </c>
      <c r="Q529" s="37"/>
      <c r="R529" s="22">
        <f t="shared" si="137"/>
        <v>0</v>
      </c>
      <c r="S529" s="160">
        <v>170.06</v>
      </c>
    </row>
    <row r="530" spans="2:19" s="34" customFormat="1" ht="17.25" customHeight="1" x14ac:dyDescent="0.3">
      <c r="B530" s="165">
        <v>4607052658362</v>
      </c>
      <c r="C530" s="227"/>
      <c r="D530" s="140" t="s">
        <v>357</v>
      </c>
      <c r="E530" s="32" t="s">
        <v>1210</v>
      </c>
      <c r="F530" s="37">
        <v>140.32</v>
      </c>
      <c r="G530" s="27">
        <v>12</v>
      </c>
      <c r="H530" s="27">
        <v>120</v>
      </c>
      <c r="I530" s="27">
        <v>240</v>
      </c>
      <c r="J530" s="20"/>
      <c r="K530" s="165">
        <f t="shared" si="142"/>
        <v>0</v>
      </c>
      <c r="L530" s="33">
        <v>2.5000000000000001E-2</v>
      </c>
      <c r="M530" s="37">
        <f t="shared" si="143"/>
        <v>0</v>
      </c>
      <c r="N530" s="37">
        <f t="shared" si="144"/>
        <v>0</v>
      </c>
      <c r="O530" s="33">
        <v>5.0999999999999997E-2</v>
      </c>
      <c r="P530" s="37">
        <f t="shared" si="145"/>
        <v>0</v>
      </c>
      <c r="Q530" s="37"/>
      <c r="R530" s="22">
        <f t="shared" si="137"/>
        <v>0</v>
      </c>
      <c r="S530" s="160">
        <v>224.51</v>
      </c>
    </row>
    <row r="531" spans="2:19" s="34" customFormat="1" ht="17.25" customHeight="1" x14ac:dyDescent="0.3">
      <c r="B531" s="165">
        <v>4607052658379</v>
      </c>
      <c r="C531" s="227"/>
      <c r="D531" s="140" t="s">
        <v>356</v>
      </c>
      <c r="E531" s="18" t="s">
        <v>1211</v>
      </c>
      <c r="F531" s="37">
        <v>159.63999999999999</v>
      </c>
      <c r="G531" s="165">
        <v>12</v>
      </c>
      <c r="H531" s="165">
        <v>120</v>
      </c>
      <c r="I531" s="165">
        <v>240</v>
      </c>
      <c r="J531" s="20"/>
      <c r="K531" s="165">
        <f t="shared" si="142"/>
        <v>0</v>
      </c>
      <c r="L531" s="33">
        <v>2.5000000000000001E-2</v>
      </c>
      <c r="M531" s="37">
        <f t="shared" si="143"/>
        <v>0</v>
      </c>
      <c r="N531" s="37">
        <f t="shared" si="144"/>
        <v>0</v>
      </c>
      <c r="O531" s="33">
        <v>6.8000000000000005E-2</v>
      </c>
      <c r="P531" s="37">
        <f t="shared" si="145"/>
        <v>0</v>
      </c>
      <c r="Q531" s="37"/>
      <c r="R531" s="22">
        <f t="shared" si="137"/>
        <v>0</v>
      </c>
      <c r="S531" s="160">
        <v>255.42</v>
      </c>
    </row>
    <row r="532" spans="2:19" s="34" customFormat="1" ht="17.25" customHeight="1" x14ac:dyDescent="0.3">
      <c r="B532" s="165">
        <v>4607052682381</v>
      </c>
      <c r="C532" s="227"/>
      <c r="D532" s="140" t="s">
        <v>355</v>
      </c>
      <c r="E532" s="18" t="s">
        <v>1212</v>
      </c>
      <c r="F532" s="37">
        <v>212.88</v>
      </c>
      <c r="G532" s="165">
        <v>12</v>
      </c>
      <c r="H532" s="165">
        <v>72</v>
      </c>
      <c r="I532" s="165">
        <v>144</v>
      </c>
      <c r="J532" s="20"/>
      <c r="K532" s="165">
        <f t="shared" si="142"/>
        <v>0</v>
      </c>
      <c r="L532" s="33">
        <v>2.5000000000000001E-2</v>
      </c>
      <c r="M532" s="37">
        <f t="shared" si="143"/>
        <v>0</v>
      </c>
      <c r="N532" s="37">
        <f t="shared" si="144"/>
        <v>0</v>
      </c>
      <c r="O532" s="33">
        <v>8.4000000000000005E-2</v>
      </c>
      <c r="P532" s="37">
        <f t="shared" si="145"/>
        <v>0</v>
      </c>
      <c r="Q532" s="37"/>
      <c r="R532" s="22">
        <f t="shared" si="137"/>
        <v>0</v>
      </c>
      <c r="S532" s="160">
        <v>340.61</v>
      </c>
    </row>
    <row r="533" spans="2:19" s="34" customFormat="1" ht="17.25" customHeight="1" x14ac:dyDescent="0.3">
      <c r="B533" s="165">
        <v>4607052682640</v>
      </c>
      <c r="C533" s="227"/>
      <c r="D533" s="140" t="s">
        <v>461</v>
      </c>
      <c r="E533" s="18" t="s">
        <v>1213</v>
      </c>
      <c r="F533" s="37">
        <v>60.3</v>
      </c>
      <c r="G533" s="165">
        <v>12</v>
      </c>
      <c r="H533" s="165">
        <v>336</v>
      </c>
      <c r="I533" s="165">
        <v>672</v>
      </c>
      <c r="J533" s="20"/>
      <c r="K533" s="165">
        <f t="shared" si="142"/>
        <v>0</v>
      </c>
      <c r="L533" s="33">
        <v>2.5000000000000001E-2</v>
      </c>
      <c r="M533" s="37">
        <f t="shared" si="143"/>
        <v>0</v>
      </c>
      <c r="N533" s="37">
        <f t="shared" si="144"/>
        <v>0</v>
      </c>
      <c r="O533" s="33">
        <v>2.5000000000000001E-2</v>
      </c>
      <c r="P533" s="37">
        <f t="shared" si="145"/>
        <v>0</v>
      </c>
      <c r="Q533" s="37"/>
      <c r="R533" s="22">
        <f t="shared" si="137"/>
        <v>0</v>
      </c>
      <c r="S533" s="160">
        <v>96.48</v>
      </c>
    </row>
    <row r="534" spans="2:19" s="34" customFormat="1" ht="17.25" customHeight="1" x14ac:dyDescent="0.3">
      <c r="B534" s="165">
        <v>4607052682657</v>
      </c>
      <c r="C534" s="227"/>
      <c r="D534" s="140" t="s">
        <v>462</v>
      </c>
      <c r="E534" s="32" t="s">
        <v>1214</v>
      </c>
      <c r="F534" s="37">
        <v>78.89</v>
      </c>
      <c r="G534" s="27">
        <v>12</v>
      </c>
      <c r="H534" s="27">
        <v>264</v>
      </c>
      <c r="I534" s="27">
        <v>528</v>
      </c>
      <c r="J534" s="20"/>
      <c r="K534" s="165">
        <f t="shared" si="142"/>
        <v>0</v>
      </c>
      <c r="L534" s="33">
        <v>2.5000000000000001E-2</v>
      </c>
      <c r="M534" s="37">
        <f t="shared" si="143"/>
        <v>0</v>
      </c>
      <c r="N534" s="37">
        <f t="shared" si="144"/>
        <v>0</v>
      </c>
      <c r="O534" s="33">
        <v>3.2000000000000001E-2</v>
      </c>
      <c r="P534" s="37">
        <f t="shared" si="145"/>
        <v>0</v>
      </c>
      <c r="Q534" s="37"/>
      <c r="R534" s="22">
        <f t="shared" si="137"/>
        <v>0</v>
      </c>
      <c r="S534" s="160">
        <v>126.22</v>
      </c>
    </row>
    <row r="535" spans="2:19" s="34" customFormat="1" ht="17.25" customHeight="1" x14ac:dyDescent="0.3">
      <c r="B535" s="165">
        <v>4607052682664</v>
      </c>
      <c r="C535" s="227"/>
      <c r="D535" s="140" t="s">
        <v>463</v>
      </c>
      <c r="E535" s="32" t="s">
        <v>1215</v>
      </c>
      <c r="F535" s="37">
        <v>115.96</v>
      </c>
      <c r="G535" s="27">
        <v>12</v>
      </c>
      <c r="H535" s="27">
        <v>180</v>
      </c>
      <c r="I535" s="27">
        <v>360</v>
      </c>
      <c r="J535" s="20"/>
      <c r="K535" s="165">
        <f t="shared" si="142"/>
        <v>0</v>
      </c>
      <c r="L535" s="33">
        <v>2.5000000000000001E-2</v>
      </c>
      <c r="M535" s="37">
        <f t="shared" si="143"/>
        <v>0</v>
      </c>
      <c r="N535" s="37">
        <f t="shared" si="144"/>
        <v>0</v>
      </c>
      <c r="O535" s="33">
        <v>4.8000000000000001E-2</v>
      </c>
      <c r="P535" s="37">
        <f t="shared" si="145"/>
        <v>0</v>
      </c>
      <c r="Q535" s="37"/>
      <c r="R535" s="22">
        <f t="shared" si="137"/>
        <v>0</v>
      </c>
      <c r="S535" s="160">
        <v>185.54</v>
      </c>
    </row>
    <row r="536" spans="2:19" s="34" customFormat="1" ht="17.25" customHeight="1" x14ac:dyDescent="0.3">
      <c r="B536" s="165">
        <v>4607052682671</v>
      </c>
      <c r="C536" s="227"/>
      <c r="D536" s="140" t="s">
        <v>464</v>
      </c>
      <c r="E536" s="32" t="s">
        <v>1216</v>
      </c>
      <c r="F536" s="37">
        <v>153.1</v>
      </c>
      <c r="G536" s="27">
        <v>12</v>
      </c>
      <c r="H536" s="27">
        <v>120</v>
      </c>
      <c r="I536" s="27">
        <v>240</v>
      </c>
      <c r="J536" s="20"/>
      <c r="K536" s="165">
        <f t="shared" si="142"/>
        <v>0</v>
      </c>
      <c r="L536" s="33">
        <v>2.5000000000000001E-2</v>
      </c>
      <c r="M536" s="37">
        <f t="shared" si="143"/>
        <v>0</v>
      </c>
      <c r="N536" s="37">
        <f t="shared" si="144"/>
        <v>0</v>
      </c>
      <c r="O536" s="33">
        <v>5.7000000000000002E-2</v>
      </c>
      <c r="P536" s="37">
        <f t="shared" si="145"/>
        <v>0</v>
      </c>
      <c r="Q536" s="37"/>
      <c r="R536" s="22">
        <f t="shared" si="137"/>
        <v>0</v>
      </c>
      <c r="S536" s="160">
        <v>244.96</v>
      </c>
    </row>
    <row r="537" spans="2:19" s="34" customFormat="1" ht="17.25" customHeight="1" x14ac:dyDescent="0.3">
      <c r="B537" s="165">
        <v>4607052682688</v>
      </c>
      <c r="C537" s="227"/>
      <c r="D537" s="140" t="s">
        <v>465</v>
      </c>
      <c r="E537" s="18" t="s">
        <v>1217</v>
      </c>
      <c r="F537" s="37">
        <v>175.3</v>
      </c>
      <c r="G537" s="165">
        <v>12</v>
      </c>
      <c r="H537" s="165">
        <v>120</v>
      </c>
      <c r="I537" s="165">
        <v>240</v>
      </c>
      <c r="J537" s="20"/>
      <c r="K537" s="165">
        <f t="shared" si="142"/>
        <v>0</v>
      </c>
      <c r="L537" s="33">
        <v>2.5000000000000001E-2</v>
      </c>
      <c r="M537" s="37">
        <f t="shared" si="143"/>
        <v>0</v>
      </c>
      <c r="N537" s="37">
        <f t="shared" si="144"/>
        <v>0</v>
      </c>
      <c r="O537" s="33">
        <v>7.0000000000000007E-2</v>
      </c>
      <c r="P537" s="37">
        <f t="shared" si="145"/>
        <v>0</v>
      </c>
      <c r="Q537" s="37"/>
      <c r="R537" s="22">
        <f t="shared" si="137"/>
        <v>0</v>
      </c>
      <c r="S537" s="160">
        <v>280.48</v>
      </c>
    </row>
    <row r="538" spans="2:19" s="34" customFormat="1" ht="17.25" customHeight="1" x14ac:dyDescent="0.3">
      <c r="B538" s="165">
        <v>4607052682695</v>
      </c>
      <c r="C538" s="227"/>
      <c r="D538" s="140" t="s">
        <v>466</v>
      </c>
      <c r="E538" s="18" t="s">
        <v>1218</v>
      </c>
      <c r="F538" s="37">
        <v>233.7</v>
      </c>
      <c r="G538" s="165">
        <v>12</v>
      </c>
      <c r="H538" s="165">
        <v>72</v>
      </c>
      <c r="I538" s="165">
        <v>144</v>
      </c>
      <c r="J538" s="20"/>
      <c r="K538" s="165">
        <f t="shared" si="142"/>
        <v>0</v>
      </c>
      <c r="L538" s="33">
        <v>2.5000000000000001E-2</v>
      </c>
      <c r="M538" s="37">
        <f t="shared" si="143"/>
        <v>0</v>
      </c>
      <c r="N538" s="37">
        <f t="shared" si="144"/>
        <v>0</v>
      </c>
      <c r="O538" s="33">
        <v>8.5000000000000006E-2</v>
      </c>
      <c r="P538" s="37">
        <f t="shared" si="145"/>
        <v>0</v>
      </c>
      <c r="Q538" s="37"/>
      <c r="R538" s="22">
        <f t="shared" si="137"/>
        <v>0</v>
      </c>
      <c r="S538" s="160">
        <v>373.92</v>
      </c>
    </row>
    <row r="539" spans="2:19" s="34" customFormat="1" ht="28.5" customHeight="1" x14ac:dyDescent="0.3">
      <c r="B539" s="165">
        <v>4607052659451</v>
      </c>
      <c r="C539" s="227"/>
      <c r="D539" s="140" t="s">
        <v>386</v>
      </c>
      <c r="E539" s="32" t="s">
        <v>1219</v>
      </c>
      <c r="F539" s="160">
        <v>438.72</v>
      </c>
      <c r="G539" s="27"/>
      <c r="H539" s="27">
        <v>54</v>
      </c>
      <c r="I539" s="27">
        <v>108</v>
      </c>
      <c r="J539" s="61"/>
      <c r="K539" s="165">
        <f t="shared" ref="K539:K549" si="146">J539/(J539+0.00001)</f>
        <v>0</v>
      </c>
      <c r="L539" s="160">
        <v>1.0999999999999999E-2</v>
      </c>
      <c r="M539" s="160">
        <f t="shared" si="143"/>
        <v>0</v>
      </c>
      <c r="N539" s="37">
        <f t="shared" si="144"/>
        <v>0</v>
      </c>
      <c r="O539" s="160">
        <v>0.13100000000000001</v>
      </c>
      <c r="P539" s="160">
        <f t="shared" si="145"/>
        <v>0</v>
      </c>
      <c r="Q539" s="160"/>
      <c r="R539" s="22">
        <f t="shared" si="137"/>
        <v>0</v>
      </c>
      <c r="S539" s="160">
        <v>701.95</v>
      </c>
    </row>
    <row r="540" spans="2:19" s="34" customFormat="1" ht="28.5" customHeight="1" x14ac:dyDescent="0.3">
      <c r="B540" s="165">
        <v>4607052659468</v>
      </c>
      <c r="C540" s="227"/>
      <c r="D540" s="140" t="s">
        <v>387</v>
      </c>
      <c r="E540" s="32" t="s">
        <v>1220</v>
      </c>
      <c r="F540" s="160">
        <v>504.99</v>
      </c>
      <c r="G540" s="27"/>
      <c r="H540" s="27">
        <v>46</v>
      </c>
      <c r="I540" s="27">
        <v>92</v>
      </c>
      <c r="J540" s="61"/>
      <c r="K540" s="165">
        <f t="shared" si="146"/>
        <v>0</v>
      </c>
      <c r="L540" s="160">
        <v>1.0999999999999999E-2</v>
      </c>
      <c r="M540" s="160">
        <f t="shared" si="143"/>
        <v>0</v>
      </c>
      <c r="N540" s="37">
        <f t="shared" si="144"/>
        <v>0</v>
      </c>
      <c r="O540" s="160">
        <v>0.15</v>
      </c>
      <c r="P540" s="160">
        <f t="shared" si="145"/>
        <v>0</v>
      </c>
      <c r="Q540" s="160"/>
      <c r="R540" s="22">
        <f t="shared" si="137"/>
        <v>0</v>
      </c>
      <c r="S540" s="160">
        <v>807.98</v>
      </c>
    </row>
    <row r="541" spans="2:19" s="34" customFormat="1" ht="28.5" customHeight="1" x14ac:dyDescent="0.3">
      <c r="B541" s="165">
        <v>4607052659475</v>
      </c>
      <c r="C541" s="227"/>
      <c r="D541" s="140" t="s">
        <v>388</v>
      </c>
      <c r="E541" s="32" t="s">
        <v>1221</v>
      </c>
      <c r="F541" s="160">
        <v>603.91</v>
      </c>
      <c r="G541" s="27"/>
      <c r="H541" s="27">
        <v>32</v>
      </c>
      <c r="I541" s="27">
        <v>64</v>
      </c>
      <c r="J541" s="61"/>
      <c r="K541" s="165">
        <f t="shared" si="146"/>
        <v>0</v>
      </c>
      <c r="L541" s="160">
        <v>1.0999999999999999E-2</v>
      </c>
      <c r="M541" s="160">
        <f t="shared" si="143"/>
        <v>0</v>
      </c>
      <c r="N541" s="37">
        <f t="shared" si="144"/>
        <v>0</v>
      </c>
      <c r="O541" s="160">
        <v>0.186</v>
      </c>
      <c r="P541" s="160">
        <f t="shared" si="145"/>
        <v>0</v>
      </c>
      <c r="Q541" s="160"/>
      <c r="R541" s="22">
        <f t="shared" si="137"/>
        <v>0</v>
      </c>
      <c r="S541" s="160">
        <v>966.26</v>
      </c>
    </row>
    <row r="542" spans="2:19" s="34" customFormat="1" ht="18" customHeight="1" x14ac:dyDescent="0.3">
      <c r="B542" s="165">
        <v>4607052656726</v>
      </c>
      <c r="C542" s="227"/>
      <c r="D542" s="140" t="s">
        <v>394</v>
      </c>
      <c r="E542" s="32" t="s">
        <v>813</v>
      </c>
      <c r="F542" s="160">
        <v>189.78</v>
      </c>
      <c r="G542" s="27"/>
      <c r="H542" s="27">
        <v>8</v>
      </c>
      <c r="I542" s="27">
        <v>40</v>
      </c>
      <c r="J542" s="61"/>
      <c r="K542" s="165">
        <f t="shared" si="146"/>
        <v>0</v>
      </c>
      <c r="L542" s="160">
        <v>2.3E-2</v>
      </c>
      <c r="M542" s="160">
        <f t="shared" si="143"/>
        <v>0</v>
      </c>
      <c r="N542" s="37">
        <f t="shared" si="144"/>
        <v>0</v>
      </c>
      <c r="O542" s="160">
        <v>0.13200000000000001</v>
      </c>
      <c r="P542" s="160">
        <f t="shared" si="145"/>
        <v>0</v>
      </c>
      <c r="Q542" s="160"/>
      <c r="R542" s="22">
        <f t="shared" si="137"/>
        <v>0</v>
      </c>
      <c r="S542" s="160">
        <v>303.64999999999998</v>
      </c>
    </row>
    <row r="543" spans="2:19" s="34" customFormat="1" ht="18" customHeight="1" x14ac:dyDescent="0.3">
      <c r="B543" s="165">
        <v>4607052656733</v>
      </c>
      <c r="C543" s="227"/>
      <c r="D543" s="140" t="s">
        <v>395</v>
      </c>
      <c r="E543" s="32" t="s">
        <v>814</v>
      </c>
      <c r="F543" s="160">
        <v>218.92</v>
      </c>
      <c r="G543" s="27"/>
      <c r="H543" s="27">
        <v>5</v>
      </c>
      <c r="I543" s="27">
        <v>25</v>
      </c>
      <c r="J543" s="61"/>
      <c r="K543" s="165">
        <f t="shared" si="146"/>
        <v>0</v>
      </c>
      <c r="L543" s="160">
        <v>2.3E-2</v>
      </c>
      <c r="M543" s="160">
        <f t="shared" si="143"/>
        <v>0</v>
      </c>
      <c r="N543" s="37">
        <f t="shared" si="144"/>
        <v>0</v>
      </c>
      <c r="O543" s="160">
        <v>0.17499999999999999</v>
      </c>
      <c r="P543" s="160">
        <f t="shared" si="145"/>
        <v>0</v>
      </c>
      <c r="Q543" s="160"/>
      <c r="R543" s="22">
        <f t="shared" si="137"/>
        <v>0</v>
      </c>
      <c r="S543" s="160">
        <v>350.27</v>
      </c>
    </row>
    <row r="544" spans="2:19" s="34" customFormat="1" ht="18" customHeight="1" x14ac:dyDescent="0.3">
      <c r="B544" s="165">
        <v>4607052656740</v>
      </c>
      <c r="C544" s="227"/>
      <c r="D544" s="140" t="s">
        <v>396</v>
      </c>
      <c r="E544" s="32" t="s">
        <v>815</v>
      </c>
      <c r="F544" s="160">
        <v>243.09</v>
      </c>
      <c r="G544" s="27"/>
      <c r="H544" s="27">
        <v>5</v>
      </c>
      <c r="I544" s="27">
        <v>25</v>
      </c>
      <c r="J544" s="61"/>
      <c r="K544" s="165">
        <f t="shared" si="146"/>
        <v>0</v>
      </c>
      <c r="L544" s="160">
        <v>2.3E-2</v>
      </c>
      <c r="M544" s="160">
        <f t="shared" si="143"/>
        <v>0</v>
      </c>
      <c r="N544" s="37">
        <f t="shared" si="144"/>
        <v>0</v>
      </c>
      <c r="O544" s="160">
        <v>0.2</v>
      </c>
      <c r="P544" s="160">
        <f t="shared" si="145"/>
        <v>0</v>
      </c>
      <c r="Q544" s="160"/>
      <c r="R544" s="22">
        <f t="shared" si="137"/>
        <v>0</v>
      </c>
      <c r="S544" s="160">
        <v>388.94</v>
      </c>
    </row>
    <row r="545" spans="2:19" s="34" customFormat="1" ht="18" customHeight="1" x14ac:dyDescent="0.3">
      <c r="B545" s="165">
        <v>4607052656757</v>
      </c>
      <c r="C545" s="227"/>
      <c r="D545" s="140" t="s">
        <v>397</v>
      </c>
      <c r="E545" s="32" t="s">
        <v>816</v>
      </c>
      <c r="F545" s="160">
        <v>303.89999999999998</v>
      </c>
      <c r="G545" s="27"/>
      <c r="H545" s="27">
        <v>5</v>
      </c>
      <c r="I545" s="27">
        <v>25</v>
      </c>
      <c r="J545" s="61"/>
      <c r="K545" s="165">
        <f t="shared" si="146"/>
        <v>0</v>
      </c>
      <c r="L545" s="160">
        <v>2.3E-2</v>
      </c>
      <c r="M545" s="160">
        <f t="shared" si="143"/>
        <v>0</v>
      </c>
      <c r="N545" s="37">
        <f t="shared" si="144"/>
        <v>0</v>
      </c>
      <c r="O545" s="160">
        <v>0.216</v>
      </c>
      <c r="P545" s="160">
        <f t="shared" si="145"/>
        <v>0</v>
      </c>
      <c r="Q545" s="160"/>
      <c r="R545" s="22">
        <f t="shared" si="137"/>
        <v>0</v>
      </c>
      <c r="S545" s="160">
        <v>486.24</v>
      </c>
    </row>
    <row r="546" spans="2:19" s="34" customFormat="1" ht="46.5" customHeight="1" x14ac:dyDescent="0.3">
      <c r="B546" s="165">
        <v>4607814102041</v>
      </c>
      <c r="C546" s="227"/>
      <c r="D546" s="140" t="s">
        <v>1066</v>
      </c>
      <c r="E546" s="32" t="s">
        <v>1067</v>
      </c>
      <c r="F546" s="160">
        <v>214.91</v>
      </c>
      <c r="G546" s="27">
        <v>6</v>
      </c>
      <c r="H546" s="27">
        <v>60</v>
      </c>
      <c r="I546" s="27">
        <v>300</v>
      </c>
      <c r="J546" s="61"/>
      <c r="K546" s="165">
        <f t="shared" si="146"/>
        <v>0</v>
      </c>
      <c r="L546" s="160">
        <v>7.0999999999999994E-2</v>
      </c>
      <c r="M546" s="160">
        <f t="shared" si="143"/>
        <v>0</v>
      </c>
      <c r="N546" s="37">
        <f t="shared" si="144"/>
        <v>0</v>
      </c>
      <c r="O546" s="160">
        <v>7.1999999999999995E-2</v>
      </c>
      <c r="P546" s="160">
        <f t="shared" si="145"/>
        <v>0</v>
      </c>
      <c r="Q546" s="160"/>
      <c r="R546" s="22">
        <f t="shared" si="137"/>
        <v>0</v>
      </c>
      <c r="S546" s="160">
        <v>343.86</v>
      </c>
    </row>
    <row r="547" spans="2:19" s="34" customFormat="1" ht="46.5" customHeight="1" x14ac:dyDescent="0.3">
      <c r="B547" s="165">
        <v>4607814102058</v>
      </c>
      <c r="C547" s="227"/>
      <c r="D547" s="140" t="s">
        <v>1068</v>
      </c>
      <c r="E547" s="32" t="s">
        <v>1069</v>
      </c>
      <c r="F547" s="160">
        <v>288.54000000000002</v>
      </c>
      <c r="G547" s="27">
        <v>5</v>
      </c>
      <c r="H547" s="27">
        <v>40</v>
      </c>
      <c r="I547" s="27">
        <v>200</v>
      </c>
      <c r="J547" s="61"/>
      <c r="K547" s="165">
        <f t="shared" si="146"/>
        <v>0</v>
      </c>
      <c r="L547" s="160">
        <v>7.0999999999999994E-2</v>
      </c>
      <c r="M547" s="160">
        <f t="shared" si="143"/>
        <v>0</v>
      </c>
      <c r="N547" s="37">
        <f t="shared" si="144"/>
        <v>0</v>
      </c>
      <c r="O547" s="160">
        <v>0.10100000000000001</v>
      </c>
      <c r="P547" s="160">
        <f t="shared" si="145"/>
        <v>0</v>
      </c>
      <c r="Q547" s="160"/>
      <c r="R547" s="22">
        <f t="shared" si="137"/>
        <v>0</v>
      </c>
      <c r="S547" s="160">
        <v>461.66</v>
      </c>
    </row>
    <row r="548" spans="2:19" s="34" customFormat="1" ht="46.5" customHeight="1" x14ac:dyDescent="0.3">
      <c r="B548" s="165">
        <v>4607814102218</v>
      </c>
      <c r="C548" s="227"/>
      <c r="D548" s="140" t="s">
        <v>1070</v>
      </c>
      <c r="E548" s="32" t="s">
        <v>1071</v>
      </c>
      <c r="F548" s="160">
        <v>214.91</v>
      </c>
      <c r="G548" s="27">
        <v>6</v>
      </c>
      <c r="H548" s="27">
        <v>60</v>
      </c>
      <c r="I548" s="27">
        <v>300</v>
      </c>
      <c r="J548" s="61"/>
      <c r="K548" s="165">
        <f t="shared" si="146"/>
        <v>0</v>
      </c>
      <c r="L548" s="160">
        <v>7.0999999999999994E-2</v>
      </c>
      <c r="M548" s="160">
        <f t="shared" si="143"/>
        <v>0</v>
      </c>
      <c r="N548" s="37">
        <f t="shared" si="144"/>
        <v>0</v>
      </c>
      <c r="O548" s="160">
        <v>6.7000000000000004E-2</v>
      </c>
      <c r="P548" s="160">
        <f t="shared" si="145"/>
        <v>0</v>
      </c>
      <c r="Q548" s="160"/>
      <c r="R548" s="22">
        <f t="shared" si="137"/>
        <v>0</v>
      </c>
      <c r="S548" s="160">
        <v>343.86</v>
      </c>
    </row>
    <row r="549" spans="2:19" s="34" customFormat="1" ht="46.5" customHeight="1" x14ac:dyDescent="0.3">
      <c r="B549" s="165">
        <v>4607814102225</v>
      </c>
      <c r="C549" s="227"/>
      <c r="D549" s="140" t="s">
        <v>1072</v>
      </c>
      <c r="E549" s="32" t="s">
        <v>1073</v>
      </c>
      <c r="F549" s="160">
        <v>288.54000000000002</v>
      </c>
      <c r="G549" s="27">
        <v>5</v>
      </c>
      <c r="H549" s="27">
        <v>40</v>
      </c>
      <c r="I549" s="27">
        <v>200</v>
      </c>
      <c r="J549" s="61"/>
      <c r="K549" s="165">
        <f t="shared" si="146"/>
        <v>0</v>
      </c>
      <c r="L549" s="160">
        <v>7.0999999999999994E-2</v>
      </c>
      <c r="M549" s="160">
        <f t="shared" si="143"/>
        <v>0</v>
      </c>
      <c r="N549" s="37">
        <f t="shared" si="144"/>
        <v>0</v>
      </c>
      <c r="O549" s="160">
        <v>9.0999999999999998E-2</v>
      </c>
      <c r="P549" s="160">
        <f t="shared" si="145"/>
        <v>0</v>
      </c>
      <c r="Q549" s="160"/>
      <c r="R549" s="22">
        <f t="shared" si="137"/>
        <v>0</v>
      </c>
      <c r="S549" s="160">
        <v>461.66</v>
      </c>
    </row>
    <row r="550" spans="2:19" s="34" customFormat="1" ht="46.5" customHeight="1" x14ac:dyDescent="0.3">
      <c r="B550" s="165">
        <v>4607814100047</v>
      </c>
      <c r="C550" s="227"/>
      <c r="D550" s="140" t="s">
        <v>748</v>
      </c>
      <c r="E550" s="32" t="s">
        <v>817</v>
      </c>
      <c r="F550" s="160">
        <v>165.32</v>
      </c>
      <c r="G550" s="27">
        <v>6</v>
      </c>
      <c r="H550" s="27">
        <v>60</v>
      </c>
      <c r="I550" s="27">
        <v>300</v>
      </c>
      <c r="J550" s="61"/>
      <c r="K550" s="165">
        <f t="shared" ref="K550:K553" si="147">J550/(J550+0.00001)</f>
        <v>0</v>
      </c>
      <c r="L550" s="160">
        <v>7.0999999999999994E-2</v>
      </c>
      <c r="M550" s="160">
        <f t="shared" si="143"/>
        <v>0</v>
      </c>
      <c r="N550" s="37">
        <f t="shared" si="144"/>
        <v>0</v>
      </c>
      <c r="O550" s="160">
        <v>6.6000000000000003E-2</v>
      </c>
      <c r="P550" s="160">
        <f t="shared" si="145"/>
        <v>0</v>
      </c>
      <c r="Q550" s="160"/>
      <c r="R550" s="22">
        <f t="shared" si="137"/>
        <v>0</v>
      </c>
      <c r="S550" s="160">
        <v>264.51</v>
      </c>
    </row>
    <row r="551" spans="2:19" s="34" customFormat="1" ht="46.5" customHeight="1" x14ac:dyDescent="0.3">
      <c r="B551" s="165">
        <v>4607814100054</v>
      </c>
      <c r="C551" s="227"/>
      <c r="D551" s="140" t="s">
        <v>749</v>
      </c>
      <c r="E551" s="32" t="s">
        <v>818</v>
      </c>
      <c r="F551" s="160">
        <v>221.96</v>
      </c>
      <c r="G551" s="27">
        <v>5</v>
      </c>
      <c r="H551" s="27">
        <v>40</v>
      </c>
      <c r="I551" s="27">
        <v>200</v>
      </c>
      <c r="J551" s="61"/>
      <c r="K551" s="165">
        <f t="shared" si="147"/>
        <v>0</v>
      </c>
      <c r="L551" s="160">
        <v>7.0999999999999994E-2</v>
      </c>
      <c r="M551" s="160">
        <f t="shared" si="143"/>
        <v>0</v>
      </c>
      <c r="N551" s="37">
        <f t="shared" si="144"/>
        <v>0</v>
      </c>
      <c r="O551" s="160">
        <v>0.09</v>
      </c>
      <c r="P551" s="160">
        <f t="shared" si="145"/>
        <v>0</v>
      </c>
      <c r="Q551" s="160"/>
      <c r="R551" s="22">
        <f t="shared" si="137"/>
        <v>0</v>
      </c>
      <c r="S551" s="160">
        <v>355.14</v>
      </c>
    </row>
    <row r="552" spans="2:19" s="34" customFormat="1" ht="46.5" customHeight="1" x14ac:dyDescent="0.3">
      <c r="B552" s="165">
        <v>4607814100061</v>
      </c>
      <c r="C552" s="227"/>
      <c r="D552" s="140" t="s">
        <v>750</v>
      </c>
      <c r="E552" s="32" t="s">
        <v>752</v>
      </c>
      <c r="F552" s="160">
        <v>180.64</v>
      </c>
      <c r="G552" s="27">
        <v>6</v>
      </c>
      <c r="H552" s="27">
        <v>60</v>
      </c>
      <c r="I552" s="27">
        <v>300</v>
      </c>
      <c r="J552" s="61"/>
      <c r="K552" s="165">
        <f t="shared" si="147"/>
        <v>0</v>
      </c>
      <c r="L552" s="160">
        <v>7.0999999999999994E-2</v>
      </c>
      <c r="M552" s="160">
        <f t="shared" si="143"/>
        <v>0</v>
      </c>
      <c r="N552" s="37">
        <f t="shared" si="144"/>
        <v>0</v>
      </c>
      <c r="O552" s="160">
        <v>7.0999999999999994E-2</v>
      </c>
      <c r="P552" s="160">
        <f t="shared" si="145"/>
        <v>0</v>
      </c>
      <c r="Q552" s="160"/>
      <c r="R552" s="22">
        <f t="shared" si="137"/>
        <v>0</v>
      </c>
      <c r="S552" s="160">
        <v>289.02</v>
      </c>
    </row>
    <row r="553" spans="2:19" s="34" customFormat="1" ht="46.5" customHeight="1" x14ac:dyDescent="0.3">
      <c r="B553" s="165">
        <v>4607814100078</v>
      </c>
      <c r="C553" s="227"/>
      <c r="D553" s="140" t="s">
        <v>751</v>
      </c>
      <c r="E553" s="32" t="s">
        <v>753</v>
      </c>
      <c r="F553" s="160">
        <v>243.41</v>
      </c>
      <c r="G553" s="27">
        <v>5</v>
      </c>
      <c r="H553" s="27">
        <v>40</v>
      </c>
      <c r="I553" s="27">
        <v>200</v>
      </c>
      <c r="J553" s="61"/>
      <c r="K553" s="165">
        <f t="shared" si="147"/>
        <v>0</v>
      </c>
      <c r="L553" s="160">
        <v>7.0999999999999994E-2</v>
      </c>
      <c r="M553" s="160">
        <f t="shared" si="143"/>
        <v>0</v>
      </c>
      <c r="N553" s="37">
        <f t="shared" si="144"/>
        <v>0</v>
      </c>
      <c r="O553" s="160">
        <v>0.09</v>
      </c>
      <c r="P553" s="160">
        <f t="shared" si="145"/>
        <v>0</v>
      </c>
      <c r="Q553" s="160"/>
      <c r="R553" s="22">
        <f t="shared" si="137"/>
        <v>0</v>
      </c>
      <c r="S553" s="160">
        <v>389.46</v>
      </c>
    </row>
    <row r="554" spans="2:19" s="60" customFormat="1" ht="21" customHeight="1" x14ac:dyDescent="0.5">
      <c r="B554" s="118"/>
      <c r="C554" s="118"/>
      <c r="D554" s="96"/>
      <c r="E554" s="97" t="s">
        <v>430</v>
      </c>
      <c r="F554" s="125"/>
      <c r="G554" s="120"/>
      <c r="H554" s="120"/>
      <c r="I554" s="120"/>
      <c r="J554" s="121"/>
      <c r="K554" s="120"/>
      <c r="L554" s="120"/>
      <c r="M554" s="122"/>
      <c r="N554" s="122"/>
      <c r="O554" s="123"/>
      <c r="P554" s="122"/>
      <c r="Q554" s="122"/>
      <c r="R554" s="22">
        <f t="shared" si="137"/>
        <v>0</v>
      </c>
      <c r="S554" s="125"/>
    </row>
    <row r="555" spans="2:19" s="34" customFormat="1" ht="24.75" customHeight="1" x14ac:dyDescent="0.3">
      <c r="B555" s="165">
        <v>4607814103536</v>
      </c>
      <c r="C555" s="227"/>
      <c r="D555" s="140" t="s">
        <v>1549</v>
      </c>
      <c r="E555" s="18" t="s">
        <v>1550</v>
      </c>
      <c r="F555" s="160">
        <v>196.35</v>
      </c>
      <c r="G555" s="165"/>
      <c r="H555" s="165">
        <v>28</v>
      </c>
      <c r="I555" s="165">
        <v>140</v>
      </c>
      <c r="J555" s="20"/>
      <c r="K555" s="165">
        <f t="shared" ref="K555:K558" si="148">J555/(J555+0.00001)</f>
        <v>0</v>
      </c>
      <c r="L555" s="33">
        <v>2.5000000000000001E-2</v>
      </c>
      <c r="M555" s="37">
        <f t="shared" ref="M555:M558" si="149">J555*F555</f>
        <v>0</v>
      </c>
      <c r="N555" s="37">
        <f t="shared" ref="N555:N558" si="150">J555/H555</f>
        <v>0</v>
      </c>
      <c r="O555" s="33">
        <v>8.5999999999999993E-2</v>
      </c>
      <c r="P555" s="37">
        <f t="shared" ref="P555:P574" si="151">J555*O555</f>
        <v>0</v>
      </c>
      <c r="Q555" s="37"/>
      <c r="R555" s="22">
        <f t="shared" si="137"/>
        <v>0</v>
      </c>
      <c r="S555" s="160">
        <v>314.16000000000003</v>
      </c>
    </row>
    <row r="556" spans="2:19" s="34" customFormat="1" ht="24.75" customHeight="1" x14ac:dyDescent="0.3">
      <c r="B556" s="165">
        <v>4607814103499</v>
      </c>
      <c r="C556" s="227"/>
      <c r="D556" s="140" t="s">
        <v>1551</v>
      </c>
      <c r="E556" s="18" t="s">
        <v>1552</v>
      </c>
      <c r="F556" s="160">
        <v>254.1</v>
      </c>
      <c r="G556" s="165"/>
      <c r="H556" s="165">
        <v>24</v>
      </c>
      <c r="I556" s="165">
        <v>120</v>
      </c>
      <c r="J556" s="20"/>
      <c r="K556" s="165">
        <f t="shared" si="148"/>
        <v>0</v>
      </c>
      <c r="L556" s="33">
        <v>2.5000000000000001E-2</v>
      </c>
      <c r="M556" s="37">
        <f t="shared" si="149"/>
        <v>0</v>
      </c>
      <c r="N556" s="37">
        <f t="shared" si="150"/>
        <v>0</v>
      </c>
      <c r="O556" s="33">
        <v>0.11899999999999999</v>
      </c>
      <c r="P556" s="37">
        <f t="shared" si="151"/>
        <v>0</v>
      </c>
      <c r="Q556" s="37"/>
      <c r="R556" s="22">
        <f t="shared" si="137"/>
        <v>0</v>
      </c>
      <c r="S556" s="160">
        <v>406.56</v>
      </c>
    </row>
    <row r="557" spans="2:19" s="34" customFormat="1" ht="24.75" customHeight="1" x14ac:dyDescent="0.3">
      <c r="B557" s="165">
        <v>4607814103505</v>
      </c>
      <c r="C557" s="227"/>
      <c r="D557" s="140" t="s">
        <v>1553</v>
      </c>
      <c r="E557" s="18" t="s">
        <v>1554</v>
      </c>
      <c r="F557" s="160">
        <v>317.63</v>
      </c>
      <c r="G557" s="165"/>
      <c r="H557" s="165">
        <v>12</v>
      </c>
      <c r="I557" s="165">
        <v>60</v>
      </c>
      <c r="J557" s="20"/>
      <c r="K557" s="165">
        <f t="shared" si="148"/>
        <v>0</v>
      </c>
      <c r="L557" s="33">
        <v>2.5000000000000001E-2</v>
      </c>
      <c r="M557" s="37">
        <f t="shared" si="149"/>
        <v>0</v>
      </c>
      <c r="N557" s="37">
        <f t="shared" si="150"/>
        <v>0</v>
      </c>
      <c r="O557" s="33">
        <v>0.13200000000000001</v>
      </c>
      <c r="P557" s="37">
        <f t="shared" si="151"/>
        <v>0</v>
      </c>
      <c r="Q557" s="37"/>
      <c r="R557" s="22">
        <f t="shared" si="137"/>
        <v>0</v>
      </c>
      <c r="S557" s="160">
        <v>508.21</v>
      </c>
    </row>
    <row r="558" spans="2:19" s="34" customFormat="1" ht="24.75" customHeight="1" x14ac:dyDescent="0.3">
      <c r="B558" s="165">
        <v>4607814103512</v>
      </c>
      <c r="C558" s="227"/>
      <c r="D558" s="140" t="s">
        <v>1555</v>
      </c>
      <c r="E558" s="18" t="s">
        <v>1556</v>
      </c>
      <c r="F558" s="160">
        <v>410.03</v>
      </c>
      <c r="G558" s="165"/>
      <c r="H558" s="165">
        <v>8</v>
      </c>
      <c r="I558" s="165">
        <v>40</v>
      </c>
      <c r="J558" s="20"/>
      <c r="K558" s="165">
        <f t="shared" si="148"/>
        <v>0</v>
      </c>
      <c r="L558" s="33">
        <v>2.5000000000000001E-2</v>
      </c>
      <c r="M558" s="37">
        <f t="shared" si="149"/>
        <v>0</v>
      </c>
      <c r="N558" s="37">
        <f t="shared" si="150"/>
        <v>0</v>
      </c>
      <c r="O558" s="33">
        <v>0.19400000000000001</v>
      </c>
      <c r="P558" s="37">
        <f t="shared" si="151"/>
        <v>0</v>
      </c>
      <c r="Q558" s="37"/>
      <c r="R558" s="22">
        <f t="shared" si="137"/>
        <v>0</v>
      </c>
      <c r="S558" s="160">
        <v>656.05</v>
      </c>
    </row>
    <row r="559" spans="2:19" s="34" customFormat="1" ht="17.25" customHeight="1" x14ac:dyDescent="0.3">
      <c r="B559" s="165">
        <v>4607052663793</v>
      </c>
      <c r="C559" s="227"/>
      <c r="D559" s="140" t="s">
        <v>354</v>
      </c>
      <c r="E559" s="18" t="s">
        <v>819</v>
      </c>
      <c r="F559" s="160">
        <v>50.63</v>
      </c>
      <c r="G559" s="165">
        <v>12</v>
      </c>
      <c r="H559" s="165">
        <v>408</v>
      </c>
      <c r="I559" s="165">
        <v>816</v>
      </c>
      <c r="J559" s="20"/>
      <c r="K559" s="165">
        <f t="shared" ref="K559:K569" si="152">J559/(J559+0.00001)</f>
        <v>0</v>
      </c>
      <c r="L559" s="33">
        <v>2.5000000000000001E-2</v>
      </c>
      <c r="M559" s="37">
        <f t="shared" ref="M559:M574" si="153">J559*F559</f>
        <v>0</v>
      </c>
      <c r="N559" s="37">
        <f t="shared" ref="N559:N574" si="154">J559/H559</f>
        <v>0</v>
      </c>
      <c r="O559" s="33">
        <v>2.7E-2</v>
      </c>
      <c r="P559" s="37">
        <f t="shared" si="151"/>
        <v>0</v>
      </c>
      <c r="Q559" s="37"/>
      <c r="R559" s="22">
        <f t="shared" si="137"/>
        <v>0</v>
      </c>
      <c r="S559" s="160">
        <v>81.010000000000005</v>
      </c>
    </row>
    <row r="560" spans="2:19" s="34" customFormat="1" ht="17.25" customHeight="1" x14ac:dyDescent="0.3">
      <c r="B560" s="165">
        <v>4607052663809</v>
      </c>
      <c r="C560" s="227"/>
      <c r="D560" s="140" t="s">
        <v>353</v>
      </c>
      <c r="E560" s="18" t="s">
        <v>820</v>
      </c>
      <c r="F560" s="160">
        <v>63</v>
      </c>
      <c r="G560" s="165">
        <v>12</v>
      </c>
      <c r="H560" s="165">
        <v>288</v>
      </c>
      <c r="I560" s="165">
        <v>576</v>
      </c>
      <c r="J560" s="20"/>
      <c r="K560" s="165">
        <f t="shared" si="152"/>
        <v>0</v>
      </c>
      <c r="L560" s="33">
        <v>2.5000000000000001E-2</v>
      </c>
      <c r="M560" s="37">
        <f t="shared" si="153"/>
        <v>0</v>
      </c>
      <c r="N560" s="37">
        <f t="shared" si="154"/>
        <v>0</v>
      </c>
      <c r="O560" s="33">
        <v>3.3000000000000002E-2</v>
      </c>
      <c r="P560" s="37">
        <f t="shared" si="151"/>
        <v>0</v>
      </c>
      <c r="Q560" s="37"/>
      <c r="R560" s="22">
        <f t="shared" si="137"/>
        <v>0</v>
      </c>
      <c r="S560" s="160">
        <v>100.8</v>
      </c>
    </row>
    <row r="561" spans="2:19" s="34" customFormat="1" ht="17.25" customHeight="1" x14ac:dyDescent="0.3">
      <c r="B561" s="165">
        <v>4607052663816</v>
      </c>
      <c r="C561" s="227"/>
      <c r="D561" s="140" t="s">
        <v>352</v>
      </c>
      <c r="E561" s="18" t="s">
        <v>1222</v>
      </c>
      <c r="F561" s="160">
        <v>93.93</v>
      </c>
      <c r="G561" s="165">
        <v>12</v>
      </c>
      <c r="H561" s="165">
        <v>216</v>
      </c>
      <c r="I561" s="165">
        <v>432</v>
      </c>
      <c r="J561" s="20"/>
      <c r="K561" s="165">
        <f t="shared" si="152"/>
        <v>0</v>
      </c>
      <c r="L561" s="33">
        <v>2.5000000000000001E-2</v>
      </c>
      <c r="M561" s="37">
        <f t="shared" si="153"/>
        <v>0</v>
      </c>
      <c r="N561" s="37">
        <f t="shared" si="154"/>
        <v>0</v>
      </c>
      <c r="O561" s="33">
        <v>4.4999999999999998E-2</v>
      </c>
      <c r="P561" s="37">
        <f t="shared" si="151"/>
        <v>0</v>
      </c>
      <c r="Q561" s="37"/>
      <c r="R561" s="22">
        <f t="shared" si="137"/>
        <v>0</v>
      </c>
      <c r="S561" s="160">
        <v>150.29</v>
      </c>
    </row>
    <row r="562" spans="2:19" s="34" customFormat="1" ht="17.25" customHeight="1" x14ac:dyDescent="0.3">
      <c r="B562" s="165">
        <v>4607052663823</v>
      </c>
      <c r="C562" s="227"/>
      <c r="D562" s="140" t="s">
        <v>351</v>
      </c>
      <c r="E562" s="18" t="s">
        <v>821</v>
      </c>
      <c r="F562" s="160">
        <v>129.87</v>
      </c>
      <c r="G562" s="165">
        <v>12</v>
      </c>
      <c r="H562" s="165">
        <v>144</v>
      </c>
      <c r="I562" s="165">
        <v>288</v>
      </c>
      <c r="J562" s="20"/>
      <c r="K562" s="165">
        <f t="shared" si="152"/>
        <v>0</v>
      </c>
      <c r="L562" s="33">
        <v>2.5000000000000001E-2</v>
      </c>
      <c r="M562" s="37">
        <f t="shared" si="153"/>
        <v>0</v>
      </c>
      <c r="N562" s="37">
        <f t="shared" si="154"/>
        <v>0</v>
      </c>
      <c r="O562" s="33">
        <v>6.8000000000000005E-2</v>
      </c>
      <c r="P562" s="37">
        <f t="shared" si="151"/>
        <v>0</v>
      </c>
      <c r="Q562" s="37"/>
      <c r="R562" s="22">
        <f t="shared" si="137"/>
        <v>0</v>
      </c>
      <c r="S562" s="160">
        <v>207.79</v>
      </c>
    </row>
    <row r="563" spans="2:19" s="34" customFormat="1" ht="18" customHeight="1" x14ac:dyDescent="0.3">
      <c r="B563" s="165">
        <v>4607052663830</v>
      </c>
      <c r="C563" s="227"/>
      <c r="D563" s="140" t="s">
        <v>350</v>
      </c>
      <c r="E563" s="18" t="s">
        <v>822</v>
      </c>
      <c r="F563" s="160">
        <v>181.16</v>
      </c>
      <c r="G563" s="165">
        <v>12</v>
      </c>
      <c r="H563" s="165">
        <v>72</v>
      </c>
      <c r="I563" s="165">
        <v>144</v>
      </c>
      <c r="J563" s="20"/>
      <c r="K563" s="165">
        <f t="shared" si="152"/>
        <v>0</v>
      </c>
      <c r="L563" s="33">
        <v>2.5000000000000001E-2</v>
      </c>
      <c r="M563" s="37">
        <f t="shared" si="153"/>
        <v>0</v>
      </c>
      <c r="N563" s="37">
        <f t="shared" si="154"/>
        <v>0</v>
      </c>
      <c r="O563" s="33">
        <v>7.6999999999999999E-2</v>
      </c>
      <c r="P563" s="37">
        <f t="shared" si="151"/>
        <v>0</v>
      </c>
      <c r="Q563" s="37"/>
      <c r="R563" s="22">
        <f t="shared" si="137"/>
        <v>0</v>
      </c>
      <c r="S563" s="160">
        <v>289.86</v>
      </c>
    </row>
    <row r="564" spans="2:19" s="34" customFormat="1" ht="18" customHeight="1" x14ac:dyDescent="0.3">
      <c r="B564" s="165">
        <v>4607052686105</v>
      </c>
      <c r="C564" s="227"/>
      <c r="D564" s="140" t="s">
        <v>686</v>
      </c>
      <c r="E564" s="18" t="s">
        <v>823</v>
      </c>
      <c r="F564" s="160">
        <v>91.85</v>
      </c>
      <c r="G564" s="165"/>
      <c r="H564" s="165">
        <v>28</v>
      </c>
      <c r="I564" s="165">
        <v>140</v>
      </c>
      <c r="J564" s="20"/>
      <c r="K564" s="165">
        <f t="shared" si="152"/>
        <v>0</v>
      </c>
      <c r="L564" s="33">
        <v>0.01</v>
      </c>
      <c r="M564" s="37">
        <f t="shared" si="153"/>
        <v>0</v>
      </c>
      <c r="N564" s="37">
        <f t="shared" si="154"/>
        <v>0</v>
      </c>
      <c r="O564" s="33">
        <v>4.7E-2</v>
      </c>
      <c r="P564" s="37">
        <f t="shared" si="151"/>
        <v>0</v>
      </c>
      <c r="Q564" s="37"/>
      <c r="R564" s="22">
        <f t="shared" si="137"/>
        <v>0</v>
      </c>
      <c r="S564" s="160">
        <v>146.96</v>
      </c>
    </row>
    <row r="565" spans="2:19" s="34" customFormat="1" ht="18" customHeight="1" x14ac:dyDescent="0.3">
      <c r="B565" s="165">
        <v>4607052686112</v>
      </c>
      <c r="C565" s="227"/>
      <c r="D565" s="140" t="s">
        <v>687</v>
      </c>
      <c r="E565" s="18" t="s">
        <v>824</v>
      </c>
      <c r="F565" s="160">
        <v>134.71</v>
      </c>
      <c r="G565" s="165"/>
      <c r="H565" s="165">
        <v>24</v>
      </c>
      <c r="I565" s="165">
        <v>120</v>
      </c>
      <c r="J565" s="20"/>
      <c r="K565" s="165">
        <f t="shared" si="152"/>
        <v>0</v>
      </c>
      <c r="L565" s="33">
        <v>0.01</v>
      </c>
      <c r="M565" s="37">
        <f t="shared" si="153"/>
        <v>0</v>
      </c>
      <c r="N565" s="37">
        <f t="shared" si="154"/>
        <v>0</v>
      </c>
      <c r="O565" s="33">
        <v>5.7000000000000002E-2</v>
      </c>
      <c r="P565" s="37">
        <f t="shared" si="151"/>
        <v>0</v>
      </c>
      <c r="Q565" s="37"/>
      <c r="R565" s="22">
        <f t="shared" ref="R565:R628" si="155">F565*Q565</f>
        <v>0</v>
      </c>
      <c r="S565" s="160">
        <v>215.54</v>
      </c>
    </row>
    <row r="566" spans="2:19" s="34" customFormat="1" ht="18" customHeight="1" x14ac:dyDescent="0.3">
      <c r="B566" s="165">
        <v>4607052686129</v>
      </c>
      <c r="C566" s="227"/>
      <c r="D566" s="140" t="s">
        <v>688</v>
      </c>
      <c r="E566" s="18" t="s">
        <v>825</v>
      </c>
      <c r="F566" s="160">
        <v>195.94</v>
      </c>
      <c r="G566" s="165"/>
      <c r="H566" s="165">
        <v>18</v>
      </c>
      <c r="I566" s="165">
        <v>90</v>
      </c>
      <c r="J566" s="20"/>
      <c r="K566" s="165">
        <f t="shared" si="152"/>
        <v>0</v>
      </c>
      <c r="L566" s="33">
        <v>0.01</v>
      </c>
      <c r="M566" s="37">
        <f t="shared" si="153"/>
        <v>0</v>
      </c>
      <c r="N566" s="37">
        <f t="shared" si="154"/>
        <v>0</v>
      </c>
      <c r="O566" s="33">
        <v>7.7999999999999996E-3</v>
      </c>
      <c r="P566" s="37">
        <f t="shared" si="151"/>
        <v>0</v>
      </c>
      <c r="Q566" s="37"/>
      <c r="R566" s="22">
        <f t="shared" si="155"/>
        <v>0</v>
      </c>
      <c r="S566" s="160">
        <v>313.5</v>
      </c>
    </row>
    <row r="567" spans="2:19" s="34" customFormat="1" ht="18" customHeight="1" x14ac:dyDescent="0.3">
      <c r="B567" s="165">
        <v>4607052682831</v>
      </c>
      <c r="C567" s="227"/>
      <c r="D567" s="140" t="s">
        <v>475</v>
      </c>
      <c r="E567" s="18" t="s">
        <v>826</v>
      </c>
      <c r="F567" s="160">
        <v>251.05</v>
      </c>
      <c r="G567" s="165"/>
      <c r="H567" s="165">
        <v>8</v>
      </c>
      <c r="I567" s="165">
        <v>40</v>
      </c>
      <c r="J567" s="20"/>
      <c r="K567" s="165">
        <f t="shared" si="152"/>
        <v>0</v>
      </c>
      <c r="L567" s="33">
        <v>0.01</v>
      </c>
      <c r="M567" s="37">
        <f t="shared" si="153"/>
        <v>0</v>
      </c>
      <c r="N567" s="37">
        <f t="shared" si="154"/>
        <v>0</v>
      </c>
      <c r="O567" s="33">
        <v>7.9000000000000001E-2</v>
      </c>
      <c r="P567" s="37">
        <f t="shared" si="151"/>
        <v>0</v>
      </c>
      <c r="Q567" s="37"/>
      <c r="R567" s="22">
        <f t="shared" si="155"/>
        <v>0</v>
      </c>
      <c r="S567" s="160">
        <v>401.68</v>
      </c>
    </row>
    <row r="568" spans="2:19" s="34" customFormat="1" ht="18.75" customHeight="1" x14ac:dyDescent="0.3">
      <c r="B568" s="165">
        <v>4607052686136</v>
      </c>
      <c r="C568" s="227"/>
      <c r="D568" s="140" t="s">
        <v>689</v>
      </c>
      <c r="E568" s="18" t="s">
        <v>827</v>
      </c>
      <c r="F568" s="160">
        <v>306.16000000000003</v>
      </c>
      <c r="G568" s="165"/>
      <c r="H568" s="165">
        <v>6</v>
      </c>
      <c r="I568" s="165">
        <v>30</v>
      </c>
      <c r="J568" s="20"/>
      <c r="K568" s="165">
        <f t="shared" si="152"/>
        <v>0</v>
      </c>
      <c r="L568" s="33">
        <v>0.01</v>
      </c>
      <c r="M568" s="37">
        <f t="shared" si="153"/>
        <v>0</v>
      </c>
      <c r="N568" s="37">
        <f t="shared" si="154"/>
        <v>0</v>
      </c>
      <c r="O568" s="33">
        <v>0.121</v>
      </c>
      <c r="P568" s="37">
        <f t="shared" si="151"/>
        <v>0</v>
      </c>
      <c r="Q568" s="37"/>
      <c r="R568" s="22">
        <f t="shared" si="155"/>
        <v>0</v>
      </c>
      <c r="S568" s="160">
        <v>489.86</v>
      </c>
    </row>
    <row r="569" spans="2:19" s="34" customFormat="1" ht="78.75" customHeight="1" x14ac:dyDescent="0.3">
      <c r="B569" s="165">
        <v>4607052682848</v>
      </c>
      <c r="C569" s="140"/>
      <c r="D569" s="140" t="s">
        <v>470</v>
      </c>
      <c r="E569" s="35" t="s">
        <v>851</v>
      </c>
      <c r="F569" s="160">
        <v>261.77</v>
      </c>
      <c r="G569" s="165"/>
      <c r="H569" s="165">
        <v>6</v>
      </c>
      <c r="I569" s="165">
        <v>30</v>
      </c>
      <c r="J569" s="20"/>
      <c r="K569" s="165">
        <f t="shared" si="152"/>
        <v>0</v>
      </c>
      <c r="L569" s="33">
        <v>1.0999999999999999E-2</v>
      </c>
      <c r="M569" s="37">
        <f t="shared" si="153"/>
        <v>0</v>
      </c>
      <c r="N569" s="37">
        <f t="shared" si="154"/>
        <v>0</v>
      </c>
      <c r="O569" s="33">
        <v>0.16500000000000001</v>
      </c>
      <c r="P569" s="37">
        <f t="shared" si="151"/>
        <v>0</v>
      </c>
      <c r="Q569" s="37"/>
      <c r="R569" s="22">
        <f t="shared" si="155"/>
        <v>0</v>
      </c>
      <c r="S569" s="160">
        <v>418.83</v>
      </c>
    </row>
    <row r="570" spans="2:19" s="34" customFormat="1" ht="18.75" customHeight="1" x14ac:dyDescent="0.3">
      <c r="B570" s="27">
        <v>4607052658522</v>
      </c>
      <c r="C570" s="227"/>
      <c r="D570" s="140" t="s">
        <v>389</v>
      </c>
      <c r="E570" s="32" t="s">
        <v>828</v>
      </c>
      <c r="F570" s="160">
        <v>140.5</v>
      </c>
      <c r="G570" s="27"/>
      <c r="H570" s="27">
        <v>24</v>
      </c>
      <c r="I570" s="27">
        <v>120</v>
      </c>
      <c r="J570" s="61"/>
      <c r="K570" s="165">
        <f>J570/(J570+0.00001)</f>
        <v>0</v>
      </c>
      <c r="L570" s="160">
        <v>0.1</v>
      </c>
      <c r="M570" s="160">
        <f t="shared" si="153"/>
        <v>0</v>
      </c>
      <c r="N570" s="37">
        <f t="shared" si="154"/>
        <v>0</v>
      </c>
      <c r="O570" s="160">
        <v>6.3E-2</v>
      </c>
      <c r="P570" s="160">
        <f t="shared" si="151"/>
        <v>0</v>
      </c>
      <c r="Q570" s="160"/>
      <c r="R570" s="22">
        <f t="shared" si="155"/>
        <v>0</v>
      </c>
      <c r="S570" s="160">
        <v>224.8</v>
      </c>
    </row>
    <row r="571" spans="2:19" s="34" customFormat="1" ht="18.75" customHeight="1" x14ac:dyDescent="0.3">
      <c r="B571" s="165">
        <v>4607052658539</v>
      </c>
      <c r="C571" s="227"/>
      <c r="D571" s="140" t="s">
        <v>390</v>
      </c>
      <c r="E571" s="32" t="s">
        <v>829</v>
      </c>
      <c r="F571" s="160">
        <v>179.5</v>
      </c>
      <c r="G571" s="27"/>
      <c r="H571" s="27">
        <v>24</v>
      </c>
      <c r="I571" s="27">
        <v>120</v>
      </c>
      <c r="J571" s="61"/>
      <c r="K571" s="165">
        <f>J571/(J571+0.00001)</f>
        <v>0</v>
      </c>
      <c r="L571" s="160">
        <v>0.13800000000000001</v>
      </c>
      <c r="M571" s="160">
        <f t="shared" si="153"/>
        <v>0</v>
      </c>
      <c r="N571" s="37">
        <f t="shared" si="154"/>
        <v>0</v>
      </c>
      <c r="O571" s="160">
        <v>8.5999999999999993E-2</v>
      </c>
      <c r="P571" s="160">
        <f t="shared" si="151"/>
        <v>0</v>
      </c>
      <c r="Q571" s="160"/>
      <c r="R571" s="22">
        <f t="shared" si="155"/>
        <v>0</v>
      </c>
      <c r="S571" s="160">
        <v>287.2</v>
      </c>
    </row>
    <row r="572" spans="2:19" s="34" customFormat="1" ht="18.75" customHeight="1" x14ac:dyDescent="0.3">
      <c r="B572" s="165">
        <v>4607052658546</v>
      </c>
      <c r="C572" s="227"/>
      <c r="D572" s="140" t="s">
        <v>391</v>
      </c>
      <c r="E572" s="32" t="s">
        <v>830</v>
      </c>
      <c r="F572" s="160">
        <v>202.96</v>
      </c>
      <c r="G572" s="27"/>
      <c r="H572" s="27">
        <v>18</v>
      </c>
      <c r="I572" s="27">
        <v>90</v>
      </c>
      <c r="J572" s="61"/>
      <c r="K572" s="165">
        <f>J572/(J572+0.00001)</f>
        <v>0</v>
      </c>
      <c r="L572" s="160">
        <v>7.0000000000000007E-2</v>
      </c>
      <c r="M572" s="160">
        <f t="shared" si="153"/>
        <v>0</v>
      </c>
      <c r="N572" s="37">
        <f t="shared" si="154"/>
        <v>0</v>
      </c>
      <c r="O572" s="160">
        <v>9.6000000000000002E-2</v>
      </c>
      <c r="P572" s="160">
        <f t="shared" si="151"/>
        <v>0</v>
      </c>
      <c r="Q572" s="160"/>
      <c r="R572" s="22">
        <f t="shared" si="155"/>
        <v>0</v>
      </c>
      <c r="S572" s="160">
        <v>324.74</v>
      </c>
    </row>
    <row r="573" spans="2:19" s="34" customFormat="1" ht="18.75" customHeight="1" x14ac:dyDescent="0.3">
      <c r="B573" s="165">
        <v>4607052658553</v>
      </c>
      <c r="C573" s="227"/>
      <c r="D573" s="140" t="s">
        <v>392</v>
      </c>
      <c r="E573" s="32" t="s">
        <v>831</v>
      </c>
      <c r="F573" s="160">
        <v>311.75</v>
      </c>
      <c r="G573" s="27"/>
      <c r="H573" s="27">
        <v>8</v>
      </c>
      <c r="I573" s="27">
        <v>40</v>
      </c>
      <c r="J573" s="61"/>
      <c r="K573" s="165">
        <f>J573/(J573+0.00001)</f>
        <v>0</v>
      </c>
      <c r="L573" s="160">
        <v>6.6000000000000003E-2</v>
      </c>
      <c r="M573" s="160">
        <f t="shared" si="153"/>
        <v>0</v>
      </c>
      <c r="N573" s="37">
        <f t="shared" si="154"/>
        <v>0</v>
      </c>
      <c r="O573" s="160">
        <v>0.13400000000000001</v>
      </c>
      <c r="P573" s="160">
        <f t="shared" si="151"/>
        <v>0</v>
      </c>
      <c r="Q573" s="160"/>
      <c r="R573" s="22">
        <f t="shared" si="155"/>
        <v>0</v>
      </c>
      <c r="S573" s="160">
        <v>498.8</v>
      </c>
    </row>
    <row r="574" spans="2:19" s="34" customFormat="1" ht="18.75" customHeight="1" x14ac:dyDescent="0.3">
      <c r="B574" s="165">
        <v>4607052658560</v>
      </c>
      <c r="C574" s="227"/>
      <c r="D574" s="140" t="s">
        <v>393</v>
      </c>
      <c r="E574" s="32" t="s">
        <v>832</v>
      </c>
      <c r="F574" s="160">
        <v>415.66</v>
      </c>
      <c r="G574" s="27"/>
      <c r="H574" s="27">
        <v>8</v>
      </c>
      <c r="I574" s="27">
        <v>40</v>
      </c>
      <c r="J574" s="61"/>
      <c r="K574" s="165">
        <f>J574/(J574+0.00001)</f>
        <v>0</v>
      </c>
      <c r="L574" s="160">
        <v>7.0000000000000007E-2</v>
      </c>
      <c r="M574" s="160">
        <f t="shared" si="153"/>
        <v>0</v>
      </c>
      <c r="N574" s="37">
        <f t="shared" si="154"/>
        <v>0</v>
      </c>
      <c r="O574" s="160">
        <v>0.152</v>
      </c>
      <c r="P574" s="160">
        <f t="shared" si="151"/>
        <v>0</v>
      </c>
      <c r="Q574" s="160"/>
      <c r="R574" s="22">
        <f t="shared" si="155"/>
        <v>0</v>
      </c>
      <c r="S574" s="160">
        <v>665.06</v>
      </c>
    </row>
    <row r="575" spans="2:19" s="60" customFormat="1" ht="21" customHeight="1" x14ac:dyDescent="0.5">
      <c r="B575" s="118"/>
      <c r="C575" s="118"/>
      <c r="D575" s="96"/>
      <c r="E575" s="97" t="s">
        <v>444</v>
      </c>
      <c r="F575" s="125"/>
      <c r="G575" s="120"/>
      <c r="H575" s="120"/>
      <c r="I575" s="120"/>
      <c r="J575" s="121"/>
      <c r="K575" s="120"/>
      <c r="L575" s="120"/>
      <c r="M575" s="122"/>
      <c r="N575" s="122"/>
      <c r="O575" s="123"/>
      <c r="P575" s="122"/>
      <c r="Q575" s="122"/>
      <c r="R575" s="22">
        <f t="shared" si="155"/>
        <v>0</v>
      </c>
      <c r="S575" s="125"/>
    </row>
    <row r="576" spans="2:19" s="34" customFormat="1" ht="16.5" customHeight="1" x14ac:dyDescent="0.3">
      <c r="B576" s="165">
        <v>4607052658133</v>
      </c>
      <c r="C576" s="227"/>
      <c r="D576" s="140" t="s">
        <v>349</v>
      </c>
      <c r="E576" s="32" t="s">
        <v>842</v>
      </c>
      <c r="F576" s="160">
        <v>45.25</v>
      </c>
      <c r="G576" s="165">
        <v>12</v>
      </c>
      <c r="H576" s="27">
        <v>336</v>
      </c>
      <c r="I576" s="165">
        <v>672</v>
      </c>
      <c r="J576" s="20"/>
      <c r="K576" s="165">
        <f t="shared" ref="K576:K580" si="156">J576/(J576+0.00001)</f>
        <v>0</v>
      </c>
      <c r="L576" s="33">
        <v>2.5000000000000001E-2</v>
      </c>
      <c r="M576" s="37">
        <f t="shared" ref="M576:M587" si="157">J576*F576</f>
        <v>0</v>
      </c>
      <c r="N576" s="37">
        <f t="shared" ref="N576:N587" si="158">J576/H576</f>
        <v>0</v>
      </c>
      <c r="O576" s="33">
        <v>2.5000000000000001E-2</v>
      </c>
      <c r="P576" s="37">
        <f t="shared" ref="P576:P587" si="159">J576*O576</f>
        <v>0</v>
      </c>
      <c r="Q576" s="37"/>
      <c r="R576" s="22">
        <f t="shared" si="155"/>
        <v>0</v>
      </c>
      <c r="S576" s="160">
        <v>72.400000000000006</v>
      </c>
    </row>
    <row r="577" spans="2:29" s="34" customFormat="1" ht="16.5" customHeight="1" x14ac:dyDescent="0.3">
      <c r="B577" s="165">
        <v>4607052658140</v>
      </c>
      <c r="C577" s="227"/>
      <c r="D577" s="140" t="s">
        <v>348</v>
      </c>
      <c r="E577" s="32" t="s">
        <v>843</v>
      </c>
      <c r="F577" s="160">
        <v>63.58</v>
      </c>
      <c r="G577" s="165">
        <v>12</v>
      </c>
      <c r="H577" s="27">
        <v>264</v>
      </c>
      <c r="I577" s="165">
        <v>528</v>
      </c>
      <c r="J577" s="20"/>
      <c r="K577" s="165">
        <f t="shared" si="156"/>
        <v>0</v>
      </c>
      <c r="L577" s="33">
        <v>2.5000000000000001E-2</v>
      </c>
      <c r="M577" s="37">
        <f t="shared" si="157"/>
        <v>0</v>
      </c>
      <c r="N577" s="37">
        <f t="shared" si="158"/>
        <v>0</v>
      </c>
      <c r="O577" s="33">
        <v>3.4000000000000002E-2</v>
      </c>
      <c r="P577" s="37">
        <f t="shared" si="159"/>
        <v>0</v>
      </c>
      <c r="Q577" s="37"/>
      <c r="R577" s="22">
        <f t="shared" si="155"/>
        <v>0</v>
      </c>
      <c r="S577" s="160">
        <v>101.73</v>
      </c>
    </row>
    <row r="578" spans="2:29" s="34" customFormat="1" ht="16.5" customHeight="1" x14ac:dyDescent="0.3">
      <c r="B578" s="165">
        <v>4607052658157</v>
      </c>
      <c r="C578" s="227"/>
      <c r="D578" s="140" t="s">
        <v>347</v>
      </c>
      <c r="E578" s="32" t="s">
        <v>833</v>
      </c>
      <c r="F578" s="160">
        <v>86.91</v>
      </c>
      <c r="G578" s="165">
        <v>12</v>
      </c>
      <c r="H578" s="27">
        <v>180</v>
      </c>
      <c r="I578" s="165">
        <v>360</v>
      </c>
      <c r="J578" s="20"/>
      <c r="K578" s="165">
        <f t="shared" si="156"/>
        <v>0</v>
      </c>
      <c r="L578" s="33">
        <v>2.5000000000000001E-2</v>
      </c>
      <c r="M578" s="37">
        <f t="shared" si="157"/>
        <v>0</v>
      </c>
      <c r="N578" s="37">
        <f t="shared" si="158"/>
        <v>0</v>
      </c>
      <c r="O578" s="33">
        <v>4.4999999999999998E-2</v>
      </c>
      <c r="P578" s="37">
        <f t="shared" si="159"/>
        <v>0</v>
      </c>
      <c r="Q578" s="37"/>
      <c r="R578" s="22">
        <f t="shared" si="155"/>
        <v>0</v>
      </c>
      <c r="S578" s="160">
        <v>139.06</v>
      </c>
    </row>
    <row r="579" spans="2:29" s="34" customFormat="1" ht="16.5" customHeight="1" x14ac:dyDescent="0.3">
      <c r="B579" s="165">
        <v>4607052658164</v>
      </c>
      <c r="C579" s="227"/>
      <c r="D579" s="140" t="s">
        <v>346</v>
      </c>
      <c r="E579" s="32" t="s">
        <v>844</v>
      </c>
      <c r="F579" s="160">
        <v>114.83</v>
      </c>
      <c r="G579" s="165">
        <v>12</v>
      </c>
      <c r="H579" s="27">
        <v>120</v>
      </c>
      <c r="I579" s="165">
        <v>240</v>
      </c>
      <c r="J579" s="20"/>
      <c r="K579" s="165">
        <f t="shared" si="156"/>
        <v>0</v>
      </c>
      <c r="L579" s="33">
        <v>2.5000000000000001E-2</v>
      </c>
      <c r="M579" s="37">
        <f t="shared" si="157"/>
        <v>0</v>
      </c>
      <c r="N579" s="37">
        <f t="shared" si="158"/>
        <v>0</v>
      </c>
      <c r="O579" s="33">
        <v>5.5E-2</v>
      </c>
      <c r="P579" s="37">
        <f t="shared" si="159"/>
        <v>0</v>
      </c>
      <c r="Q579" s="37"/>
      <c r="R579" s="22">
        <f t="shared" si="155"/>
        <v>0</v>
      </c>
      <c r="S579" s="160">
        <v>183.73</v>
      </c>
    </row>
    <row r="580" spans="2:29" s="34" customFormat="1" ht="16.5" customHeight="1" x14ac:dyDescent="0.3">
      <c r="B580" s="165">
        <v>4607052658171</v>
      </c>
      <c r="C580" s="227"/>
      <c r="D580" s="140" t="s">
        <v>345</v>
      </c>
      <c r="E580" s="32" t="s">
        <v>834</v>
      </c>
      <c r="F580" s="160">
        <v>135.87</v>
      </c>
      <c r="G580" s="165">
        <v>12</v>
      </c>
      <c r="H580" s="27">
        <v>120</v>
      </c>
      <c r="I580" s="165">
        <v>240</v>
      </c>
      <c r="J580" s="20"/>
      <c r="K580" s="165">
        <f t="shared" si="156"/>
        <v>0</v>
      </c>
      <c r="L580" s="33">
        <v>2.5000000000000001E-2</v>
      </c>
      <c r="M580" s="37">
        <f t="shared" si="157"/>
        <v>0</v>
      </c>
      <c r="N580" s="37">
        <f t="shared" si="158"/>
        <v>0</v>
      </c>
      <c r="O580" s="33">
        <v>6.6000000000000003E-2</v>
      </c>
      <c r="P580" s="37">
        <f t="shared" si="159"/>
        <v>0</v>
      </c>
      <c r="Q580" s="37"/>
      <c r="R580" s="22">
        <f t="shared" si="155"/>
        <v>0</v>
      </c>
      <c r="S580" s="160">
        <v>217.39</v>
      </c>
    </row>
    <row r="581" spans="2:29" s="34" customFormat="1" ht="16.5" customHeight="1" x14ac:dyDescent="0.3">
      <c r="B581" s="165">
        <v>4607052658188</v>
      </c>
      <c r="C581" s="227"/>
      <c r="D581" s="140" t="s">
        <v>344</v>
      </c>
      <c r="E581" s="32" t="s">
        <v>846</v>
      </c>
      <c r="F581" s="160">
        <v>181.16</v>
      </c>
      <c r="G581" s="27">
        <v>12</v>
      </c>
      <c r="H581" s="165">
        <v>72</v>
      </c>
      <c r="I581" s="27">
        <v>144</v>
      </c>
      <c r="J581" s="20"/>
      <c r="K581" s="165">
        <f t="shared" ref="K581:K594" si="160">J581/(J581+0.00001)</f>
        <v>0</v>
      </c>
      <c r="L581" s="33">
        <v>2.5000000000000001E-2</v>
      </c>
      <c r="M581" s="37">
        <f t="shared" si="157"/>
        <v>0</v>
      </c>
      <c r="N581" s="37">
        <f t="shared" si="158"/>
        <v>0</v>
      </c>
      <c r="O581" s="33">
        <v>8.5000000000000006E-2</v>
      </c>
      <c r="P581" s="37">
        <f t="shared" si="159"/>
        <v>0</v>
      </c>
      <c r="Q581" s="37"/>
      <c r="R581" s="22">
        <f t="shared" si="155"/>
        <v>0</v>
      </c>
      <c r="S581" s="160">
        <v>289.86</v>
      </c>
    </row>
    <row r="582" spans="2:29" s="34" customFormat="1" ht="18" customHeight="1" x14ac:dyDescent="0.3">
      <c r="B582" s="165">
        <v>4607052658485</v>
      </c>
      <c r="C582" s="227"/>
      <c r="D582" s="140" t="s">
        <v>378</v>
      </c>
      <c r="E582" s="32" t="s">
        <v>845</v>
      </c>
      <c r="F582" s="160">
        <v>64.03</v>
      </c>
      <c r="G582" s="27">
        <v>12</v>
      </c>
      <c r="H582" s="27">
        <v>96</v>
      </c>
      <c r="I582" s="27">
        <v>480</v>
      </c>
      <c r="J582" s="61"/>
      <c r="K582" s="165">
        <f>J582/(J582+0.00001)</f>
        <v>0</v>
      </c>
      <c r="L582" s="33">
        <v>2.5000000000000001E-2</v>
      </c>
      <c r="M582" s="37">
        <f t="shared" si="157"/>
        <v>0</v>
      </c>
      <c r="N582" s="37">
        <f t="shared" si="158"/>
        <v>0</v>
      </c>
      <c r="O582" s="33">
        <v>5.6000000000000001E-2</v>
      </c>
      <c r="P582" s="37">
        <f t="shared" si="159"/>
        <v>0</v>
      </c>
      <c r="Q582" s="37"/>
      <c r="R582" s="22">
        <f t="shared" si="155"/>
        <v>0</v>
      </c>
      <c r="S582" s="160">
        <v>102.45</v>
      </c>
    </row>
    <row r="583" spans="2:29" s="34" customFormat="1" ht="18" customHeight="1" x14ac:dyDescent="0.3">
      <c r="B583" s="165">
        <v>4607052658492</v>
      </c>
      <c r="C583" s="227"/>
      <c r="D583" s="140" t="s">
        <v>379</v>
      </c>
      <c r="E583" s="32" t="s">
        <v>847</v>
      </c>
      <c r="F583" s="160">
        <v>85.26</v>
      </c>
      <c r="G583" s="27">
        <v>12</v>
      </c>
      <c r="H583" s="27">
        <v>72</v>
      </c>
      <c r="I583" s="27">
        <v>360</v>
      </c>
      <c r="J583" s="61"/>
      <c r="K583" s="165">
        <f>J583/(J583+0.00001)</f>
        <v>0</v>
      </c>
      <c r="L583" s="33">
        <v>2.5000000000000001E-2</v>
      </c>
      <c r="M583" s="37">
        <f t="shared" si="157"/>
        <v>0</v>
      </c>
      <c r="N583" s="37">
        <f t="shared" si="158"/>
        <v>0</v>
      </c>
      <c r="O583" s="33">
        <v>6.4000000000000001E-2</v>
      </c>
      <c r="P583" s="37">
        <f t="shared" si="159"/>
        <v>0</v>
      </c>
      <c r="Q583" s="37"/>
      <c r="R583" s="22">
        <f t="shared" si="155"/>
        <v>0</v>
      </c>
      <c r="S583" s="160">
        <v>136.41999999999999</v>
      </c>
    </row>
    <row r="584" spans="2:29" s="34" customFormat="1" ht="18" customHeight="1" x14ac:dyDescent="0.3">
      <c r="B584" s="165">
        <v>4607052658508</v>
      </c>
      <c r="C584" s="227"/>
      <c r="D584" s="140" t="s">
        <v>380</v>
      </c>
      <c r="E584" s="32" t="s">
        <v>848</v>
      </c>
      <c r="F584" s="160">
        <v>106.81</v>
      </c>
      <c r="G584" s="27">
        <v>12</v>
      </c>
      <c r="H584" s="27">
        <v>48</v>
      </c>
      <c r="I584" s="27">
        <v>240</v>
      </c>
      <c r="J584" s="61"/>
      <c r="K584" s="165">
        <f>J584/(J584+0.00001)</f>
        <v>0</v>
      </c>
      <c r="L584" s="33">
        <v>2.5000000000000001E-2</v>
      </c>
      <c r="M584" s="37">
        <f t="shared" si="157"/>
        <v>0</v>
      </c>
      <c r="N584" s="37">
        <f t="shared" si="158"/>
        <v>0</v>
      </c>
      <c r="O584" s="33">
        <v>7.4999999999999997E-2</v>
      </c>
      <c r="P584" s="37">
        <f t="shared" si="159"/>
        <v>0</v>
      </c>
      <c r="Q584" s="37"/>
      <c r="R584" s="22">
        <f t="shared" si="155"/>
        <v>0</v>
      </c>
      <c r="S584" s="160">
        <v>170.9</v>
      </c>
    </row>
    <row r="585" spans="2:29" s="34" customFormat="1" ht="18" customHeight="1" x14ac:dyDescent="0.3">
      <c r="B585" s="165">
        <v>4607052658515</v>
      </c>
      <c r="C585" s="227"/>
      <c r="D585" s="140" t="s">
        <v>381</v>
      </c>
      <c r="E585" s="32" t="s">
        <v>849</v>
      </c>
      <c r="F585" s="160">
        <v>128.24</v>
      </c>
      <c r="G585" s="27">
        <v>12</v>
      </c>
      <c r="H585" s="27">
        <v>24</v>
      </c>
      <c r="I585" s="27">
        <v>120</v>
      </c>
      <c r="J585" s="61"/>
      <c r="K585" s="165">
        <f>J585/(J585+0.00001)</f>
        <v>0</v>
      </c>
      <c r="L585" s="33">
        <v>2.5000000000000001E-2</v>
      </c>
      <c r="M585" s="37">
        <f t="shared" si="157"/>
        <v>0</v>
      </c>
      <c r="N585" s="37">
        <f t="shared" si="158"/>
        <v>0</v>
      </c>
      <c r="O585" s="33">
        <v>0.09</v>
      </c>
      <c r="P585" s="37">
        <f t="shared" si="159"/>
        <v>0</v>
      </c>
      <c r="Q585" s="37"/>
      <c r="R585" s="22">
        <f t="shared" si="155"/>
        <v>0</v>
      </c>
      <c r="S585" s="160">
        <v>205.18</v>
      </c>
    </row>
    <row r="586" spans="2:29" s="34" customFormat="1" ht="18" customHeight="1" x14ac:dyDescent="0.3">
      <c r="B586" s="165">
        <v>4607052661003</v>
      </c>
      <c r="C586" s="227"/>
      <c r="D586" s="140" t="s">
        <v>382</v>
      </c>
      <c r="E586" s="32" t="s">
        <v>850</v>
      </c>
      <c r="F586" s="160">
        <v>162.46</v>
      </c>
      <c r="G586" s="27">
        <v>12</v>
      </c>
      <c r="H586" s="27">
        <v>24</v>
      </c>
      <c r="I586" s="27">
        <v>120</v>
      </c>
      <c r="J586" s="61"/>
      <c r="K586" s="165">
        <f>J586/(J586+0.00001)</f>
        <v>0</v>
      </c>
      <c r="L586" s="33">
        <v>2.5000000000000001E-2</v>
      </c>
      <c r="M586" s="37">
        <f t="shared" si="157"/>
        <v>0</v>
      </c>
      <c r="N586" s="37">
        <f t="shared" si="158"/>
        <v>0</v>
      </c>
      <c r="O586" s="33">
        <v>9.4E-2</v>
      </c>
      <c r="P586" s="37">
        <f t="shared" si="159"/>
        <v>0</v>
      </c>
      <c r="Q586" s="37"/>
      <c r="R586" s="22">
        <f t="shared" si="155"/>
        <v>0</v>
      </c>
      <c r="S586" s="160">
        <v>259.94</v>
      </c>
    </row>
    <row r="587" spans="2:29" s="34" customFormat="1" ht="90" customHeight="1" x14ac:dyDescent="0.3">
      <c r="B587" s="165">
        <v>4607814100016</v>
      </c>
      <c r="C587" s="140"/>
      <c r="D587" s="140" t="s">
        <v>764</v>
      </c>
      <c r="E587" s="32" t="s">
        <v>765</v>
      </c>
      <c r="F587" s="160">
        <v>474.55</v>
      </c>
      <c r="G587" s="27">
        <v>5</v>
      </c>
      <c r="H587" s="27">
        <v>10</v>
      </c>
      <c r="I587" s="27">
        <v>50</v>
      </c>
      <c r="J587" s="61"/>
      <c r="K587" s="165">
        <f t="shared" ref="K587" si="161">J587/(J587+0.00001)</f>
        <v>0</v>
      </c>
      <c r="L587" s="160">
        <v>2.3E-2</v>
      </c>
      <c r="M587" s="160">
        <f t="shared" si="157"/>
        <v>0</v>
      </c>
      <c r="N587" s="37">
        <f t="shared" si="158"/>
        <v>0</v>
      </c>
      <c r="O587" s="160">
        <v>0.188</v>
      </c>
      <c r="P587" s="160">
        <f t="shared" si="159"/>
        <v>0</v>
      </c>
      <c r="Q587" s="160"/>
      <c r="R587" s="22">
        <f t="shared" si="155"/>
        <v>0</v>
      </c>
      <c r="S587" s="160">
        <v>759.28</v>
      </c>
    </row>
    <row r="588" spans="2:29" ht="21" customHeight="1" x14ac:dyDescent="0.5">
      <c r="B588" s="95"/>
      <c r="C588" s="95"/>
      <c r="D588" s="96"/>
      <c r="E588" s="97" t="s">
        <v>420</v>
      </c>
      <c r="F588" s="115"/>
      <c r="G588" s="114"/>
      <c r="H588" s="114"/>
      <c r="I588" s="114"/>
      <c r="J588" s="121"/>
      <c r="K588" s="114"/>
      <c r="L588" s="114"/>
      <c r="M588" s="122"/>
      <c r="N588" s="122"/>
      <c r="O588" s="114"/>
      <c r="P588" s="122"/>
      <c r="Q588" s="122"/>
      <c r="R588" s="22">
        <f t="shared" si="155"/>
        <v>0</v>
      </c>
      <c r="S588" s="115"/>
      <c r="T588" s="258" t="s">
        <v>2053</v>
      </c>
      <c r="U588" s="258"/>
      <c r="V588" s="258"/>
      <c r="W588" s="258"/>
      <c r="X588" s="258"/>
      <c r="Y588" s="258"/>
      <c r="Z588" s="258"/>
      <c r="AA588" s="258"/>
      <c r="AB588" s="258"/>
      <c r="AC588" s="258"/>
    </row>
    <row r="589" spans="2:29" s="34" customFormat="1" ht="17.25" customHeight="1" x14ac:dyDescent="0.3">
      <c r="B589" s="165">
        <v>4607052656559</v>
      </c>
      <c r="C589" s="259"/>
      <c r="D589" s="260">
        <v>126005</v>
      </c>
      <c r="E589" s="261" t="s">
        <v>835</v>
      </c>
      <c r="F589" s="184">
        <v>36.26</v>
      </c>
      <c r="G589" s="260">
        <v>12</v>
      </c>
      <c r="H589" s="260">
        <v>408</v>
      </c>
      <c r="I589" s="260">
        <v>816</v>
      </c>
      <c r="J589" s="180"/>
      <c r="K589" s="260">
        <f t="shared" si="160"/>
        <v>0</v>
      </c>
      <c r="L589" s="262">
        <v>0.01</v>
      </c>
      <c r="M589" s="182">
        <f t="shared" ref="M589:M595" si="162">J589*F589</f>
        <v>0</v>
      </c>
      <c r="N589" s="182">
        <f t="shared" ref="N589:N595" si="163">J589/H589</f>
        <v>0</v>
      </c>
      <c r="O589" s="262">
        <v>1.7999999999999999E-2</v>
      </c>
      <c r="P589" s="182">
        <f t="shared" ref="P589:P595" si="164">J589*O589</f>
        <v>0</v>
      </c>
      <c r="Q589" s="182"/>
      <c r="R589" s="184">
        <f t="shared" si="155"/>
        <v>0</v>
      </c>
      <c r="S589" s="184">
        <v>58.02</v>
      </c>
      <c r="T589" s="258"/>
      <c r="U589" s="258"/>
      <c r="V589" s="258"/>
      <c r="W589" s="258"/>
      <c r="X589" s="258"/>
      <c r="Y589" s="258"/>
      <c r="Z589" s="258"/>
      <c r="AA589" s="258"/>
      <c r="AB589" s="258"/>
      <c r="AC589" s="258"/>
    </row>
    <row r="590" spans="2:29" s="34" customFormat="1" ht="17.25" customHeight="1" x14ac:dyDescent="0.3">
      <c r="B590" s="165">
        <v>4607052656566</v>
      </c>
      <c r="C590" s="259"/>
      <c r="D590" s="260">
        <v>126015</v>
      </c>
      <c r="E590" s="261" t="s">
        <v>836</v>
      </c>
      <c r="F590" s="184">
        <v>39.549999999999997</v>
      </c>
      <c r="G590" s="260">
        <v>12</v>
      </c>
      <c r="H590" s="260">
        <v>408</v>
      </c>
      <c r="I590" s="260">
        <v>816</v>
      </c>
      <c r="J590" s="180"/>
      <c r="K590" s="260">
        <f t="shared" si="160"/>
        <v>0</v>
      </c>
      <c r="L590" s="262">
        <v>2.5000000000000001E-2</v>
      </c>
      <c r="M590" s="182">
        <f t="shared" si="162"/>
        <v>0</v>
      </c>
      <c r="N590" s="182">
        <f t="shared" si="163"/>
        <v>0</v>
      </c>
      <c r="O590" s="262">
        <v>1.7000000000000001E-2</v>
      </c>
      <c r="P590" s="182">
        <f t="shared" si="164"/>
        <v>0</v>
      </c>
      <c r="Q590" s="182"/>
      <c r="R590" s="184">
        <f t="shared" si="155"/>
        <v>0</v>
      </c>
      <c r="S590" s="184">
        <v>63.28</v>
      </c>
      <c r="T590" s="258"/>
      <c r="U590" s="258"/>
      <c r="V590" s="258"/>
      <c r="W590" s="258"/>
      <c r="X590" s="258"/>
      <c r="Y590" s="258"/>
      <c r="Z590" s="258"/>
      <c r="AA590" s="258"/>
      <c r="AB590" s="258"/>
      <c r="AC590" s="258"/>
    </row>
    <row r="591" spans="2:29" s="34" customFormat="1" ht="17.25" customHeight="1" x14ac:dyDescent="0.3">
      <c r="B591" s="27">
        <v>4607052656573</v>
      </c>
      <c r="C591" s="259"/>
      <c r="D591" s="260">
        <v>126025</v>
      </c>
      <c r="E591" s="261" t="s">
        <v>837</v>
      </c>
      <c r="F591" s="184">
        <v>59.18</v>
      </c>
      <c r="G591" s="260">
        <v>12</v>
      </c>
      <c r="H591" s="260">
        <v>288</v>
      </c>
      <c r="I591" s="260">
        <v>576</v>
      </c>
      <c r="J591" s="180"/>
      <c r="K591" s="260">
        <f t="shared" si="160"/>
        <v>0</v>
      </c>
      <c r="L591" s="262">
        <v>2.5000000000000001E-2</v>
      </c>
      <c r="M591" s="182">
        <f t="shared" si="162"/>
        <v>0</v>
      </c>
      <c r="N591" s="182">
        <f t="shared" si="163"/>
        <v>0</v>
      </c>
      <c r="O591" s="262">
        <v>2.3E-2</v>
      </c>
      <c r="P591" s="182">
        <f t="shared" si="164"/>
        <v>0</v>
      </c>
      <c r="Q591" s="182"/>
      <c r="R591" s="184">
        <f t="shared" si="155"/>
        <v>0</v>
      </c>
      <c r="S591" s="184">
        <v>94.69</v>
      </c>
      <c r="T591" s="258"/>
      <c r="U591" s="258"/>
      <c r="V591" s="258"/>
      <c r="W591" s="258"/>
      <c r="X591" s="258"/>
      <c r="Y591" s="258"/>
      <c r="Z591" s="258"/>
      <c r="AA591" s="258"/>
      <c r="AB591" s="258"/>
      <c r="AC591" s="258"/>
    </row>
    <row r="592" spans="2:29" s="34" customFormat="1" ht="17.25" customHeight="1" x14ac:dyDescent="0.3">
      <c r="B592" s="165">
        <v>4607052656580</v>
      </c>
      <c r="C592" s="259"/>
      <c r="D592" s="260">
        <v>126035</v>
      </c>
      <c r="E592" s="261" t="s">
        <v>838</v>
      </c>
      <c r="F592" s="184">
        <v>68.89</v>
      </c>
      <c r="G592" s="260">
        <v>12</v>
      </c>
      <c r="H592" s="260">
        <v>216</v>
      </c>
      <c r="I592" s="260">
        <v>432</v>
      </c>
      <c r="J592" s="180"/>
      <c r="K592" s="260">
        <f t="shared" si="160"/>
        <v>0</v>
      </c>
      <c r="L592" s="262">
        <v>2.5000000000000001E-2</v>
      </c>
      <c r="M592" s="182">
        <f>J592*F592</f>
        <v>0</v>
      </c>
      <c r="N592" s="182">
        <f t="shared" si="163"/>
        <v>0</v>
      </c>
      <c r="O592" s="262">
        <v>3.9E-2</v>
      </c>
      <c r="P592" s="182">
        <f t="shared" si="164"/>
        <v>0</v>
      </c>
      <c r="Q592" s="182"/>
      <c r="R592" s="184">
        <f>F592*Q592</f>
        <v>0</v>
      </c>
      <c r="S592" s="184">
        <v>110.22</v>
      </c>
      <c r="T592" s="258"/>
      <c r="U592" s="258"/>
      <c r="V592" s="258"/>
      <c r="W592" s="258"/>
      <c r="X592" s="258"/>
      <c r="Y592" s="258"/>
      <c r="Z592" s="258"/>
      <c r="AA592" s="258"/>
      <c r="AB592" s="258"/>
      <c r="AC592" s="258"/>
    </row>
    <row r="593" spans="2:29" s="34" customFormat="1" ht="17.25" customHeight="1" x14ac:dyDescent="0.3">
      <c r="B593" s="165">
        <v>4607052656597</v>
      </c>
      <c r="C593" s="259"/>
      <c r="D593" s="260">
        <v>126045</v>
      </c>
      <c r="E593" s="261" t="s">
        <v>839</v>
      </c>
      <c r="F593" s="184">
        <v>85.79</v>
      </c>
      <c r="G593" s="260">
        <v>12</v>
      </c>
      <c r="H593" s="260">
        <v>168</v>
      </c>
      <c r="I593" s="260">
        <v>336</v>
      </c>
      <c r="J593" s="180"/>
      <c r="K593" s="260">
        <f t="shared" si="160"/>
        <v>0</v>
      </c>
      <c r="L593" s="262">
        <v>2.5000000000000001E-2</v>
      </c>
      <c r="M593" s="182">
        <f t="shared" si="162"/>
        <v>0</v>
      </c>
      <c r="N593" s="182">
        <f t="shared" si="163"/>
        <v>0</v>
      </c>
      <c r="O593" s="262">
        <v>4.2999999999999997E-2</v>
      </c>
      <c r="P593" s="182">
        <f t="shared" si="164"/>
        <v>0</v>
      </c>
      <c r="Q593" s="182"/>
      <c r="R593" s="184">
        <f t="shared" si="155"/>
        <v>0</v>
      </c>
      <c r="S593" s="184">
        <v>137.26</v>
      </c>
      <c r="T593" s="258"/>
      <c r="U593" s="258"/>
      <c r="V593" s="258"/>
      <c r="W593" s="258"/>
      <c r="X593" s="258"/>
      <c r="Y593" s="258"/>
      <c r="Z593" s="258"/>
      <c r="AA593" s="258"/>
      <c r="AB593" s="258"/>
      <c r="AC593" s="258"/>
    </row>
    <row r="594" spans="2:29" s="34" customFormat="1" ht="17.25" customHeight="1" x14ac:dyDescent="0.3">
      <c r="B594" s="165">
        <v>4607052656603</v>
      </c>
      <c r="C594" s="259"/>
      <c r="D594" s="260">
        <v>126055</v>
      </c>
      <c r="E594" s="261" t="s">
        <v>840</v>
      </c>
      <c r="F594" s="184">
        <v>125.22</v>
      </c>
      <c r="G594" s="260">
        <v>12</v>
      </c>
      <c r="H594" s="260">
        <v>144</v>
      </c>
      <c r="I594" s="260">
        <v>288</v>
      </c>
      <c r="J594" s="180"/>
      <c r="K594" s="260">
        <f t="shared" si="160"/>
        <v>0</v>
      </c>
      <c r="L594" s="262">
        <v>2.5000000000000001E-2</v>
      </c>
      <c r="M594" s="182">
        <f t="shared" si="162"/>
        <v>0</v>
      </c>
      <c r="N594" s="182">
        <f t="shared" si="163"/>
        <v>0</v>
      </c>
      <c r="O594" s="262">
        <v>4.9000000000000002E-2</v>
      </c>
      <c r="P594" s="182">
        <f t="shared" si="164"/>
        <v>0</v>
      </c>
      <c r="Q594" s="182"/>
      <c r="R594" s="184">
        <f t="shared" si="155"/>
        <v>0</v>
      </c>
      <c r="S594" s="184">
        <v>200.35</v>
      </c>
    </row>
    <row r="595" spans="2:29" s="34" customFormat="1" ht="17.25" customHeight="1" x14ac:dyDescent="0.3">
      <c r="B595" s="165">
        <v>4607052656610</v>
      </c>
      <c r="C595" s="259"/>
      <c r="D595" s="260">
        <v>126065</v>
      </c>
      <c r="E595" s="261" t="s">
        <v>841</v>
      </c>
      <c r="F595" s="184">
        <v>172.26</v>
      </c>
      <c r="G595" s="260">
        <v>12</v>
      </c>
      <c r="H595" s="260">
        <v>96</v>
      </c>
      <c r="I595" s="260">
        <v>192</v>
      </c>
      <c r="J595" s="180"/>
      <c r="K595" s="260">
        <f t="shared" ref="K595" si="165">J595/(J595+0.00001)</f>
        <v>0</v>
      </c>
      <c r="L595" s="184">
        <v>2.5000000000000001E-2</v>
      </c>
      <c r="M595" s="182">
        <f t="shared" si="162"/>
        <v>0</v>
      </c>
      <c r="N595" s="182">
        <f t="shared" si="163"/>
        <v>0</v>
      </c>
      <c r="O595" s="262">
        <v>8.2000000000000003E-2</v>
      </c>
      <c r="P595" s="182">
        <f t="shared" si="164"/>
        <v>0</v>
      </c>
      <c r="Q595" s="182"/>
      <c r="R595" s="184">
        <f t="shared" si="155"/>
        <v>0</v>
      </c>
      <c r="S595" s="184">
        <v>275.62</v>
      </c>
    </row>
    <row r="596" spans="2:29" ht="25.5" x14ac:dyDescent="0.25">
      <c r="B596" s="89"/>
      <c r="C596" s="89"/>
      <c r="D596" s="90"/>
      <c r="E596" s="91" t="s">
        <v>1658</v>
      </c>
      <c r="F596" s="92"/>
      <c r="G596" s="92"/>
      <c r="H596" s="92"/>
      <c r="I596" s="92"/>
      <c r="J596" s="93"/>
      <c r="K596" s="89"/>
      <c r="L596" s="89"/>
      <c r="M596" s="89"/>
      <c r="N596" s="89"/>
      <c r="O596" s="89"/>
      <c r="P596" s="89"/>
      <c r="Q596" s="89"/>
      <c r="R596" s="22">
        <f t="shared" si="155"/>
        <v>0</v>
      </c>
      <c r="S596" s="92"/>
    </row>
    <row r="597" spans="2:29" s="34" customFormat="1" ht="42.75" customHeight="1" x14ac:dyDescent="0.3">
      <c r="B597" s="19">
        <v>4607814104120</v>
      </c>
      <c r="C597" s="218"/>
      <c r="D597" s="63" t="s">
        <v>1659</v>
      </c>
      <c r="E597" s="24" t="s">
        <v>1660</v>
      </c>
      <c r="F597" s="37">
        <v>144</v>
      </c>
      <c r="G597" s="19">
        <v>20</v>
      </c>
      <c r="H597" s="19">
        <v>35</v>
      </c>
      <c r="I597" s="19">
        <v>70</v>
      </c>
      <c r="J597" s="20"/>
      <c r="K597" s="19">
        <f t="shared" ref="K597:K598" si="166">J597/(J597+0.00001)</f>
        <v>0</v>
      </c>
      <c r="L597" s="38">
        <v>7.0999999999999994E-2</v>
      </c>
      <c r="M597" s="39">
        <f>J597*F597</f>
        <v>0</v>
      </c>
      <c r="N597" s="39">
        <f>J597/H597</f>
        <v>0</v>
      </c>
      <c r="O597" s="36">
        <v>6.5000000000000002E-2</v>
      </c>
      <c r="P597" s="39">
        <f>J597*O597</f>
        <v>0</v>
      </c>
      <c r="Q597" s="39"/>
      <c r="R597" s="22">
        <f t="shared" si="155"/>
        <v>0</v>
      </c>
      <c r="S597" s="160">
        <v>230.4</v>
      </c>
    </row>
    <row r="598" spans="2:29" s="34" customFormat="1" ht="42.75" customHeight="1" x14ac:dyDescent="0.3">
      <c r="B598" s="19">
        <v>4607814104472</v>
      </c>
      <c r="C598" s="220"/>
      <c r="D598" s="63" t="s">
        <v>1661</v>
      </c>
      <c r="E598" s="24" t="s">
        <v>1662</v>
      </c>
      <c r="F598" s="37">
        <v>316</v>
      </c>
      <c r="G598" s="19">
        <v>50</v>
      </c>
      <c r="H598" s="19">
        <v>36</v>
      </c>
      <c r="I598" s="19"/>
      <c r="J598" s="20"/>
      <c r="K598" s="19">
        <f t="shared" si="166"/>
        <v>0</v>
      </c>
      <c r="L598" s="38">
        <v>7.0999999999999994E-2</v>
      </c>
      <c r="M598" s="39">
        <f>J598*F598</f>
        <v>0</v>
      </c>
      <c r="N598" s="39">
        <f>J598/H598</f>
        <v>0</v>
      </c>
      <c r="O598" s="36">
        <v>0.14099999999999999</v>
      </c>
      <c r="P598" s="39">
        <f>J598*O598</f>
        <v>0</v>
      </c>
      <c r="Q598" s="39"/>
      <c r="R598" s="22">
        <f t="shared" si="155"/>
        <v>0</v>
      </c>
      <c r="S598" s="160">
        <v>505.6</v>
      </c>
    </row>
    <row r="599" spans="2:29" ht="25.5" x14ac:dyDescent="0.25">
      <c r="B599" s="89"/>
      <c r="C599" s="89"/>
      <c r="D599" s="90"/>
      <c r="E599" s="91" t="s">
        <v>445</v>
      </c>
      <c r="F599" s="92"/>
      <c r="G599" s="92"/>
      <c r="H599" s="92"/>
      <c r="I599" s="92"/>
      <c r="J599" s="93"/>
      <c r="K599" s="89"/>
      <c r="L599" s="89"/>
      <c r="M599" s="89"/>
      <c r="N599" s="89"/>
      <c r="O599" s="89"/>
      <c r="P599" s="89"/>
      <c r="Q599" s="89"/>
      <c r="R599" s="22">
        <f t="shared" si="155"/>
        <v>0</v>
      </c>
      <c r="S599" s="92"/>
    </row>
    <row r="600" spans="2:29" s="34" customFormat="1" ht="31.5" customHeight="1" x14ac:dyDescent="0.3">
      <c r="B600" s="19">
        <v>4607052681766</v>
      </c>
      <c r="C600" s="217"/>
      <c r="D600" s="63" t="s">
        <v>263</v>
      </c>
      <c r="E600" s="24" t="s">
        <v>447</v>
      </c>
      <c r="F600" s="37">
        <v>273.91000000000003</v>
      </c>
      <c r="G600" s="19"/>
      <c r="H600" s="19">
        <v>30</v>
      </c>
      <c r="I600" s="19"/>
      <c r="J600" s="20"/>
      <c r="K600" s="19">
        <f t="shared" ref="K600:K612" si="167">J600/(J600+0.00001)</f>
        <v>0</v>
      </c>
      <c r="L600" s="38">
        <v>0.09</v>
      </c>
      <c r="M600" s="39">
        <f>J600*F600</f>
        <v>0</v>
      </c>
      <c r="N600" s="39">
        <f>J600/H600</f>
        <v>0</v>
      </c>
      <c r="O600" s="36">
        <v>0.33</v>
      </c>
      <c r="P600" s="39">
        <f>J600*O600</f>
        <v>0</v>
      </c>
      <c r="Q600" s="39"/>
      <c r="R600" s="22">
        <f t="shared" si="155"/>
        <v>0</v>
      </c>
      <c r="S600" s="160">
        <v>438.26</v>
      </c>
    </row>
    <row r="601" spans="2:29" s="34" customFormat="1" ht="31.5" customHeight="1" x14ac:dyDescent="0.3">
      <c r="B601" s="19">
        <v>4607052657228</v>
      </c>
      <c r="C601" s="217"/>
      <c r="D601" s="63" t="s">
        <v>55</v>
      </c>
      <c r="E601" s="24" t="s">
        <v>448</v>
      </c>
      <c r="F601" s="37">
        <v>365.18</v>
      </c>
      <c r="G601" s="19"/>
      <c r="H601" s="19">
        <v>24</v>
      </c>
      <c r="I601" s="19"/>
      <c r="J601" s="20"/>
      <c r="K601" s="19">
        <f t="shared" si="167"/>
        <v>0</v>
      </c>
      <c r="L601" s="38">
        <v>0.09</v>
      </c>
      <c r="M601" s="39">
        <f>J601*F601</f>
        <v>0</v>
      </c>
      <c r="N601" s="39">
        <f>J601/H601</f>
        <v>0</v>
      </c>
      <c r="O601" s="36">
        <v>0.23599999999999999</v>
      </c>
      <c r="P601" s="39">
        <f>J601*O601</f>
        <v>0</v>
      </c>
      <c r="Q601" s="39"/>
      <c r="R601" s="22">
        <f t="shared" si="155"/>
        <v>0</v>
      </c>
      <c r="S601" s="160">
        <v>584.29</v>
      </c>
    </row>
    <row r="602" spans="2:29" s="34" customFormat="1" ht="31.5" customHeight="1" x14ac:dyDescent="0.3">
      <c r="B602" s="19">
        <v>4607052681759</v>
      </c>
      <c r="C602" s="217"/>
      <c r="D602" s="55" t="s">
        <v>264</v>
      </c>
      <c r="E602" s="24" t="s">
        <v>449</v>
      </c>
      <c r="F602" s="37">
        <v>292.97000000000003</v>
      </c>
      <c r="G602" s="19"/>
      <c r="H602" s="19">
        <v>15</v>
      </c>
      <c r="I602" s="19"/>
      <c r="J602" s="20"/>
      <c r="K602" s="19">
        <f>J602/(J602+0.00001)</f>
        <v>0</v>
      </c>
      <c r="L602" s="38">
        <v>0.09</v>
      </c>
      <c r="M602" s="39">
        <f>J602*F602</f>
        <v>0</v>
      </c>
      <c r="N602" s="39">
        <f>J602/H602</f>
        <v>0</v>
      </c>
      <c r="O602" s="36">
        <v>0.40300000000000002</v>
      </c>
      <c r="P602" s="39">
        <f>J602*O602</f>
        <v>0</v>
      </c>
      <c r="Q602" s="39"/>
      <c r="R602" s="22">
        <f t="shared" si="155"/>
        <v>0</v>
      </c>
      <c r="S602" s="160">
        <v>468.75</v>
      </c>
    </row>
    <row r="603" spans="2:29" s="34" customFormat="1" ht="31.5" customHeight="1" x14ac:dyDescent="0.3">
      <c r="B603" s="19">
        <v>4607052657181</v>
      </c>
      <c r="C603" s="217"/>
      <c r="D603" s="63" t="s">
        <v>50</v>
      </c>
      <c r="E603" s="24" t="s">
        <v>450</v>
      </c>
      <c r="F603" s="37">
        <v>390.82</v>
      </c>
      <c r="G603" s="19"/>
      <c r="H603" s="19">
        <v>12</v>
      </c>
      <c r="I603" s="19"/>
      <c r="J603" s="20"/>
      <c r="K603" s="19">
        <f>J603/(J603+0.00001)</f>
        <v>0</v>
      </c>
      <c r="L603" s="38">
        <v>0.09</v>
      </c>
      <c r="M603" s="39">
        <f>J603*F603</f>
        <v>0</v>
      </c>
      <c r="N603" s="39">
        <f>J603/H603</f>
        <v>0</v>
      </c>
      <c r="O603" s="36">
        <v>0.47599999999999998</v>
      </c>
      <c r="P603" s="39">
        <f>J603*O603</f>
        <v>0</v>
      </c>
      <c r="Q603" s="39"/>
      <c r="R603" s="22">
        <f t="shared" si="155"/>
        <v>0</v>
      </c>
      <c r="S603" s="160">
        <v>625.30999999999995</v>
      </c>
    </row>
    <row r="604" spans="2:29" ht="25.5" x14ac:dyDescent="0.25">
      <c r="B604" s="89"/>
      <c r="C604" s="89"/>
      <c r="D604" s="90"/>
      <c r="E604" s="91" t="s">
        <v>446</v>
      </c>
      <c r="F604" s="92"/>
      <c r="G604" s="92"/>
      <c r="H604" s="92"/>
      <c r="I604" s="92"/>
      <c r="J604" s="93"/>
      <c r="K604" s="89"/>
      <c r="L604" s="89"/>
      <c r="M604" s="89"/>
      <c r="N604" s="89"/>
      <c r="O604" s="89"/>
      <c r="P604" s="89"/>
      <c r="Q604" s="89"/>
      <c r="R604" s="22">
        <f t="shared" si="155"/>
        <v>0</v>
      </c>
      <c r="S604" s="92"/>
    </row>
    <row r="605" spans="2:29" s="34" customFormat="1" ht="35.25" customHeight="1" x14ac:dyDescent="0.3">
      <c r="B605" s="19">
        <v>4607052657235</v>
      </c>
      <c r="C605" s="217"/>
      <c r="D605" s="63" t="s">
        <v>56</v>
      </c>
      <c r="E605" s="24" t="s">
        <v>451</v>
      </c>
      <c r="F605" s="37">
        <v>496.3</v>
      </c>
      <c r="G605" s="19"/>
      <c r="H605" s="19">
        <v>20</v>
      </c>
      <c r="I605" s="19"/>
      <c r="J605" s="20"/>
      <c r="K605" s="19">
        <f t="shared" si="167"/>
        <v>0</v>
      </c>
      <c r="L605" s="38">
        <v>0.09</v>
      </c>
      <c r="M605" s="39">
        <f t="shared" ref="M605:M612" si="168">J605*F605</f>
        <v>0</v>
      </c>
      <c r="N605" s="39">
        <f t="shared" ref="N605:N612" si="169">J605/H605</f>
        <v>0</v>
      </c>
      <c r="O605" s="36">
        <v>0.54</v>
      </c>
      <c r="P605" s="39">
        <f t="shared" ref="P605:P612" si="170">J605*O605</f>
        <v>0</v>
      </c>
      <c r="Q605" s="39"/>
      <c r="R605" s="22">
        <f t="shared" si="155"/>
        <v>0</v>
      </c>
      <c r="S605" s="160">
        <v>794.08</v>
      </c>
    </row>
    <row r="606" spans="2:29" s="34" customFormat="1" ht="35.25" customHeight="1" x14ac:dyDescent="0.3">
      <c r="B606" s="19">
        <v>4607052657242</v>
      </c>
      <c r="C606" s="217"/>
      <c r="D606" s="63" t="s">
        <v>57</v>
      </c>
      <c r="E606" s="24" t="s">
        <v>452</v>
      </c>
      <c r="F606" s="37">
        <v>645.21</v>
      </c>
      <c r="G606" s="19"/>
      <c r="H606" s="19">
        <v>18</v>
      </c>
      <c r="I606" s="19"/>
      <c r="J606" s="20"/>
      <c r="K606" s="19">
        <f t="shared" si="167"/>
        <v>0</v>
      </c>
      <c r="L606" s="38">
        <v>0.09</v>
      </c>
      <c r="M606" s="39">
        <f t="shared" si="168"/>
        <v>0</v>
      </c>
      <c r="N606" s="39">
        <f t="shared" si="169"/>
        <v>0</v>
      </c>
      <c r="O606" s="36">
        <v>0.69699999999999995</v>
      </c>
      <c r="P606" s="39">
        <f t="shared" si="170"/>
        <v>0</v>
      </c>
      <c r="Q606" s="39"/>
      <c r="R606" s="22">
        <f t="shared" si="155"/>
        <v>0</v>
      </c>
      <c r="S606" s="160">
        <v>1032.3399999999999</v>
      </c>
    </row>
    <row r="607" spans="2:29" s="34" customFormat="1" ht="31.5" customHeight="1" x14ac:dyDescent="0.3">
      <c r="B607" s="19">
        <v>4607052657662</v>
      </c>
      <c r="C607" s="217"/>
      <c r="D607" s="63" t="s">
        <v>58</v>
      </c>
      <c r="E607" s="24" t="s">
        <v>453</v>
      </c>
      <c r="F607" s="37">
        <v>730.46</v>
      </c>
      <c r="G607" s="19"/>
      <c r="H607" s="19">
        <v>10</v>
      </c>
      <c r="I607" s="19"/>
      <c r="J607" s="20"/>
      <c r="K607" s="19">
        <f t="shared" si="167"/>
        <v>0</v>
      </c>
      <c r="L607" s="38">
        <v>0.09</v>
      </c>
      <c r="M607" s="39">
        <f t="shared" si="168"/>
        <v>0</v>
      </c>
      <c r="N607" s="39">
        <f t="shared" si="169"/>
        <v>0</v>
      </c>
      <c r="O607" s="36">
        <v>1.1000000000000001</v>
      </c>
      <c r="P607" s="39">
        <f t="shared" si="170"/>
        <v>0</v>
      </c>
      <c r="Q607" s="39"/>
      <c r="R607" s="22">
        <f t="shared" si="155"/>
        <v>0</v>
      </c>
      <c r="S607" s="160">
        <v>1168.74</v>
      </c>
    </row>
    <row r="608" spans="2:29" s="34" customFormat="1" ht="31.5" customHeight="1" x14ac:dyDescent="0.3">
      <c r="B608" s="19">
        <v>4607052657259</v>
      </c>
      <c r="C608" s="217"/>
      <c r="D608" s="63" t="s">
        <v>59</v>
      </c>
      <c r="E608" s="24" t="s">
        <v>454</v>
      </c>
      <c r="F608" s="37">
        <v>913.02</v>
      </c>
      <c r="G608" s="19"/>
      <c r="H608" s="19">
        <v>10</v>
      </c>
      <c r="I608" s="19"/>
      <c r="J608" s="20"/>
      <c r="K608" s="19">
        <f t="shared" si="167"/>
        <v>0</v>
      </c>
      <c r="L608" s="38">
        <v>0.09</v>
      </c>
      <c r="M608" s="39">
        <f t="shared" si="168"/>
        <v>0</v>
      </c>
      <c r="N608" s="39">
        <f t="shared" si="169"/>
        <v>0</v>
      </c>
      <c r="O608" s="36">
        <v>1.2509999999999999</v>
      </c>
      <c r="P608" s="39">
        <f t="shared" si="170"/>
        <v>0</v>
      </c>
      <c r="Q608" s="39"/>
      <c r="R608" s="22">
        <f t="shared" si="155"/>
        <v>0</v>
      </c>
      <c r="S608" s="160">
        <v>1460.83</v>
      </c>
    </row>
    <row r="609" spans="2:19" s="34" customFormat="1" ht="31.5" customHeight="1" x14ac:dyDescent="0.3">
      <c r="B609" s="19">
        <v>4607052657198</v>
      </c>
      <c r="C609" s="217"/>
      <c r="D609" s="63" t="s">
        <v>51</v>
      </c>
      <c r="E609" s="24" t="s">
        <v>455</v>
      </c>
      <c r="F609" s="37">
        <v>531.07000000000005</v>
      </c>
      <c r="G609" s="19"/>
      <c r="H609" s="19">
        <v>10</v>
      </c>
      <c r="I609" s="19"/>
      <c r="J609" s="20"/>
      <c r="K609" s="19">
        <f t="shared" si="167"/>
        <v>0</v>
      </c>
      <c r="L609" s="38">
        <v>0.09</v>
      </c>
      <c r="M609" s="39">
        <f t="shared" si="168"/>
        <v>0</v>
      </c>
      <c r="N609" s="39">
        <f t="shared" si="169"/>
        <v>0</v>
      </c>
      <c r="O609" s="36">
        <v>0.67900000000000005</v>
      </c>
      <c r="P609" s="39">
        <f t="shared" si="170"/>
        <v>0</v>
      </c>
      <c r="Q609" s="39"/>
      <c r="R609" s="22">
        <f t="shared" si="155"/>
        <v>0</v>
      </c>
      <c r="S609" s="160">
        <v>849.71</v>
      </c>
    </row>
    <row r="610" spans="2:19" s="34" customFormat="1" ht="31.5" customHeight="1" x14ac:dyDescent="0.3">
      <c r="B610" s="19">
        <v>4607052657204</v>
      </c>
      <c r="C610" s="217"/>
      <c r="D610" s="63" t="s">
        <v>52</v>
      </c>
      <c r="E610" s="24" t="s">
        <v>456</v>
      </c>
      <c r="F610" s="37">
        <v>698.49</v>
      </c>
      <c r="G610" s="19"/>
      <c r="H610" s="19">
        <v>9</v>
      </c>
      <c r="I610" s="19"/>
      <c r="J610" s="20"/>
      <c r="K610" s="19">
        <f t="shared" si="167"/>
        <v>0</v>
      </c>
      <c r="L610" s="38">
        <v>0.09</v>
      </c>
      <c r="M610" s="39">
        <f t="shared" si="168"/>
        <v>0</v>
      </c>
      <c r="N610" s="39">
        <f t="shared" si="169"/>
        <v>0</v>
      </c>
      <c r="O610" s="36">
        <v>0.85899999999999999</v>
      </c>
      <c r="P610" s="39">
        <f t="shared" si="170"/>
        <v>0</v>
      </c>
      <c r="Q610" s="39"/>
      <c r="R610" s="22">
        <f t="shared" si="155"/>
        <v>0</v>
      </c>
      <c r="S610" s="160">
        <v>1117.58</v>
      </c>
    </row>
    <row r="611" spans="2:19" s="34" customFormat="1" ht="31.5" customHeight="1" x14ac:dyDescent="0.3">
      <c r="B611" s="19">
        <v>4607052657983</v>
      </c>
      <c r="C611" s="217"/>
      <c r="D611" s="63" t="s">
        <v>53</v>
      </c>
      <c r="E611" s="24" t="s">
        <v>457</v>
      </c>
      <c r="F611" s="37">
        <v>781.63</v>
      </c>
      <c r="G611" s="19"/>
      <c r="H611" s="19">
        <v>5</v>
      </c>
      <c r="I611" s="19"/>
      <c r="J611" s="20"/>
      <c r="K611" s="19">
        <f t="shared" si="167"/>
        <v>0</v>
      </c>
      <c r="L611" s="38">
        <v>0.09</v>
      </c>
      <c r="M611" s="39">
        <f t="shared" si="168"/>
        <v>0</v>
      </c>
      <c r="N611" s="39">
        <f t="shared" si="169"/>
        <v>0</v>
      </c>
      <c r="O611" s="36">
        <v>1.18</v>
      </c>
      <c r="P611" s="39">
        <f t="shared" si="170"/>
        <v>0</v>
      </c>
      <c r="Q611" s="39"/>
      <c r="R611" s="22">
        <f t="shared" si="155"/>
        <v>0</v>
      </c>
      <c r="S611" s="160">
        <v>1250.6099999999999</v>
      </c>
    </row>
    <row r="612" spans="2:19" s="34" customFormat="1" ht="31.5" customHeight="1" x14ac:dyDescent="0.3">
      <c r="B612" s="19">
        <v>4607052657211</v>
      </c>
      <c r="C612" s="217"/>
      <c r="D612" s="63" t="s">
        <v>54</v>
      </c>
      <c r="E612" s="24" t="s">
        <v>458</v>
      </c>
      <c r="F612" s="37">
        <v>976</v>
      </c>
      <c r="G612" s="19"/>
      <c r="H612" s="19">
        <v>5</v>
      </c>
      <c r="I612" s="19"/>
      <c r="J612" s="20"/>
      <c r="K612" s="19">
        <f t="shared" si="167"/>
        <v>0</v>
      </c>
      <c r="L612" s="38">
        <v>0.09</v>
      </c>
      <c r="M612" s="39">
        <f t="shared" si="168"/>
        <v>0</v>
      </c>
      <c r="N612" s="39">
        <f t="shared" si="169"/>
        <v>0</v>
      </c>
      <c r="O612" s="36">
        <v>1.478</v>
      </c>
      <c r="P612" s="39">
        <f t="shared" si="170"/>
        <v>0</v>
      </c>
      <c r="Q612" s="39"/>
      <c r="R612" s="22">
        <f t="shared" si="155"/>
        <v>0</v>
      </c>
      <c r="S612" s="160">
        <v>1561.6</v>
      </c>
    </row>
    <row r="613" spans="2:19" ht="21.75" customHeight="1" x14ac:dyDescent="0.25">
      <c r="B613" s="2"/>
      <c r="C613" s="126"/>
      <c r="D613" s="127"/>
      <c r="E613" s="128" t="s">
        <v>702</v>
      </c>
      <c r="F613" s="129"/>
      <c r="G613" s="103"/>
      <c r="H613" s="103"/>
      <c r="I613" s="103"/>
      <c r="J613" s="104"/>
      <c r="K613" s="103"/>
      <c r="L613" s="111"/>
      <c r="M613" s="112"/>
      <c r="N613" s="112"/>
      <c r="O613" s="104"/>
      <c r="P613" s="112"/>
      <c r="Q613" s="112"/>
      <c r="R613" s="22">
        <f t="shared" si="155"/>
        <v>0</v>
      </c>
      <c r="S613" s="129"/>
    </row>
    <row r="614" spans="2:19" ht="78.75" customHeight="1" x14ac:dyDescent="0.3">
      <c r="B614" s="19">
        <v>4607052686143</v>
      </c>
      <c r="C614" s="159"/>
      <c r="D614" s="36" t="s">
        <v>690</v>
      </c>
      <c r="E614" s="49" t="s">
        <v>789</v>
      </c>
      <c r="F614" s="62">
        <v>772.26</v>
      </c>
      <c r="G614" s="27" t="s">
        <v>404</v>
      </c>
      <c r="H614" s="27">
        <v>7</v>
      </c>
      <c r="I614" s="27">
        <v>35</v>
      </c>
      <c r="J614" s="20"/>
      <c r="K614" s="27">
        <f t="shared" ref="K614" si="171">J614/(J614+0.00001)</f>
        <v>0</v>
      </c>
      <c r="L614" s="41">
        <v>0.01</v>
      </c>
      <c r="M614" s="37">
        <f>J614*F614</f>
        <v>0</v>
      </c>
      <c r="N614" s="37">
        <f>J614/H614</f>
        <v>0</v>
      </c>
      <c r="O614" s="41">
        <v>0.29599999999999999</v>
      </c>
      <c r="P614" s="37">
        <f>J614*O614</f>
        <v>0</v>
      </c>
      <c r="Q614" s="37"/>
      <c r="R614" s="22">
        <f t="shared" si="155"/>
        <v>0</v>
      </c>
      <c r="S614" s="160">
        <v>1235.6199999999999</v>
      </c>
    </row>
    <row r="615" spans="2:19" ht="78.75" customHeight="1" x14ac:dyDescent="0.3">
      <c r="B615" s="19">
        <v>4607052686150</v>
      </c>
      <c r="C615" s="159"/>
      <c r="D615" s="36" t="s">
        <v>701</v>
      </c>
      <c r="E615" s="49" t="s">
        <v>790</v>
      </c>
      <c r="F615" s="62">
        <v>772.26</v>
      </c>
      <c r="G615" s="27" t="s">
        <v>404</v>
      </c>
      <c r="H615" s="27">
        <v>7</v>
      </c>
      <c r="I615" s="27">
        <v>35</v>
      </c>
      <c r="J615" s="20"/>
      <c r="K615" s="27">
        <f t="shared" ref="K615" si="172">J615/(J615+0.00001)</f>
        <v>0</v>
      </c>
      <c r="L615" s="41">
        <v>0.01</v>
      </c>
      <c r="M615" s="37">
        <f>J615*F615</f>
        <v>0</v>
      </c>
      <c r="N615" s="37">
        <f>J615/H615</f>
        <v>0</v>
      </c>
      <c r="O615" s="41">
        <v>0.29399999999999998</v>
      </c>
      <c r="P615" s="37">
        <f>J615*O615</f>
        <v>0</v>
      </c>
      <c r="Q615" s="37"/>
      <c r="R615" s="22">
        <f t="shared" si="155"/>
        <v>0</v>
      </c>
      <c r="S615" s="160">
        <v>1235.6199999999999</v>
      </c>
    </row>
    <row r="616" spans="2:19" ht="25.5" x14ac:dyDescent="0.25">
      <c r="B616" s="89"/>
      <c r="C616" s="89"/>
      <c r="D616" s="90"/>
      <c r="E616" s="91" t="s">
        <v>719</v>
      </c>
      <c r="F616" s="92"/>
      <c r="G616" s="92"/>
      <c r="H616" s="92"/>
      <c r="I616" s="92"/>
      <c r="J616" s="93"/>
      <c r="K616" s="89"/>
      <c r="L616" s="89"/>
      <c r="M616" s="89"/>
      <c r="N616" s="89"/>
      <c r="O616" s="89"/>
      <c r="P616" s="89"/>
      <c r="Q616" s="89"/>
      <c r="R616" s="22">
        <f t="shared" si="155"/>
        <v>0</v>
      </c>
      <c r="S616" s="92"/>
    </row>
    <row r="617" spans="2:19" s="34" customFormat="1" ht="75.75" customHeight="1" x14ac:dyDescent="0.3">
      <c r="B617" s="251"/>
      <c r="C617" s="252"/>
      <c r="D617" s="17" t="s">
        <v>717</v>
      </c>
      <c r="E617" s="98" t="s">
        <v>718</v>
      </c>
      <c r="F617" s="100"/>
      <c r="G617" s="99"/>
      <c r="H617" s="99"/>
      <c r="I617" s="99"/>
      <c r="J617" s="101"/>
      <c r="K617" s="99"/>
      <c r="L617" s="99"/>
      <c r="M617" s="99"/>
      <c r="N617" s="99"/>
      <c r="O617" s="99">
        <v>0</v>
      </c>
      <c r="P617" s="99"/>
      <c r="Q617" s="99"/>
      <c r="R617" s="22">
        <f t="shared" si="155"/>
        <v>0</v>
      </c>
      <c r="S617" s="100"/>
    </row>
    <row r="618" spans="2:19" ht="21.75" customHeight="1" x14ac:dyDescent="0.25">
      <c r="B618" s="2"/>
      <c r="C618" s="126"/>
      <c r="D618" s="127"/>
      <c r="E618" s="128" t="s">
        <v>702</v>
      </c>
      <c r="F618" s="129"/>
      <c r="G618" s="103"/>
      <c r="H618" s="103"/>
      <c r="I618" s="103"/>
      <c r="J618" s="104"/>
      <c r="K618" s="103"/>
      <c r="L618" s="111"/>
      <c r="M618" s="112"/>
      <c r="N618" s="112"/>
      <c r="O618" s="104"/>
      <c r="P618" s="112"/>
      <c r="Q618" s="112"/>
      <c r="R618" s="22">
        <f t="shared" si="155"/>
        <v>0</v>
      </c>
      <c r="S618" s="129"/>
    </row>
    <row r="619" spans="2:19" ht="78.75" customHeight="1" x14ac:dyDescent="0.3">
      <c r="B619" s="19">
        <v>4607052686266</v>
      </c>
      <c r="C619" s="159"/>
      <c r="D619" s="36" t="s">
        <v>703</v>
      </c>
      <c r="E619" s="49" t="s">
        <v>738</v>
      </c>
      <c r="F619" s="62">
        <v>895.51</v>
      </c>
      <c r="G619" s="27" t="s">
        <v>404</v>
      </c>
      <c r="H619" s="27">
        <v>15</v>
      </c>
      <c r="I619" s="27">
        <v>30</v>
      </c>
      <c r="J619" s="20"/>
      <c r="K619" s="27">
        <f t="shared" ref="K619" si="173">J619/(J619+0.00001)</f>
        <v>0</v>
      </c>
      <c r="L619" s="41">
        <v>0.01</v>
      </c>
      <c r="M619" s="37">
        <f t="shared" ref="M619:M626" si="174">J619*F619</f>
        <v>0</v>
      </c>
      <c r="N619" s="37">
        <f t="shared" ref="N619:N626" si="175">J619/H619</f>
        <v>0</v>
      </c>
      <c r="O619" s="41">
        <v>0.39600000000000002</v>
      </c>
      <c r="P619" s="37">
        <f t="shared" ref="P619:P626" si="176">J619*O619</f>
        <v>0</v>
      </c>
      <c r="Q619" s="37"/>
      <c r="R619" s="22">
        <f t="shared" si="155"/>
        <v>0</v>
      </c>
      <c r="S619" s="160">
        <v>1432.82</v>
      </c>
    </row>
    <row r="620" spans="2:19" ht="78.75" customHeight="1" x14ac:dyDescent="0.3">
      <c r="B620" s="19">
        <v>4607052686273</v>
      </c>
      <c r="C620" s="159"/>
      <c r="D620" s="36" t="s">
        <v>704</v>
      </c>
      <c r="E620" s="49" t="s">
        <v>739</v>
      </c>
      <c r="F620" s="62">
        <v>531.96</v>
      </c>
      <c r="G620" s="27" t="s">
        <v>404</v>
      </c>
      <c r="H620" s="27">
        <v>15</v>
      </c>
      <c r="I620" s="27">
        <v>30</v>
      </c>
      <c r="J620" s="20"/>
      <c r="K620" s="27">
        <f t="shared" ref="K620:K624" si="177">J620/(J620+0.00001)</f>
        <v>0</v>
      </c>
      <c r="L620" s="41"/>
      <c r="M620" s="37">
        <f t="shared" si="174"/>
        <v>0</v>
      </c>
      <c r="N620" s="37">
        <f t="shared" si="175"/>
        <v>0</v>
      </c>
      <c r="O620" s="41">
        <v>0.29499999999999998</v>
      </c>
      <c r="P620" s="37">
        <f t="shared" si="176"/>
        <v>0</v>
      </c>
      <c r="Q620" s="37"/>
      <c r="R620" s="22">
        <f t="shared" si="155"/>
        <v>0</v>
      </c>
      <c r="S620" s="160">
        <v>851.14</v>
      </c>
    </row>
    <row r="621" spans="2:19" ht="78.75" customHeight="1" x14ac:dyDescent="0.3">
      <c r="B621" s="19">
        <v>4607052686280</v>
      </c>
      <c r="C621" s="159"/>
      <c r="D621" s="36" t="s">
        <v>705</v>
      </c>
      <c r="E621" s="49" t="s">
        <v>740</v>
      </c>
      <c r="F621" s="62">
        <v>548</v>
      </c>
      <c r="G621" s="27" t="s">
        <v>404</v>
      </c>
      <c r="H621" s="27">
        <v>10</v>
      </c>
      <c r="I621" s="27">
        <v>20</v>
      </c>
      <c r="J621" s="20"/>
      <c r="K621" s="27">
        <f t="shared" si="177"/>
        <v>0</v>
      </c>
      <c r="L621" s="41"/>
      <c r="M621" s="37">
        <f t="shared" si="174"/>
        <v>0</v>
      </c>
      <c r="N621" s="37">
        <f t="shared" si="175"/>
        <v>0</v>
      </c>
      <c r="O621" s="41">
        <v>0.28399999999999997</v>
      </c>
      <c r="P621" s="37">
        <f t="shared" si="176"/>
        <v>0</v>
      </c>
      <c r="Q621" s="37"/>
      <c r="R621" s="22">
        <f t="shared" si="155"/>
        <v>0</v>
      </c>
      <c r="S621" s="160">
        <v>876.8</v>
      </c>
    </row>
    <row r="622" spans="2:19" ht="78.75" customHeight="1" x14ac:dyDescent="0.3">
      <c r="B622" s="19">
        <v>4607052686297</v>
      </c>
      <c r="C622" s="159"/>
      <c r="D622" s="36" t="s">
        <v>706</v>
      </c>
      <c r="E622" s="49" t="s">
        <v>741</v>
      </c>
      <c r="F622" s="62">
        <v>588.09</v>
      </c>
      <c r="G622" s="27" t="s">
        <v>404</v>
      </c>
      <c r="H622" s="27">
        <v>12</v>
      </c>
      <c r="I622" s="27">
        <v>40</v>
      </c>
      <c r="J622" s="20"/>
      <c r="K622" s="27">
        <f t="shared" si="177"/>
        <v>0</v>
      </c>
      <c r="L622" s="41"/>
      <c r="M622" s="37">
        <f t="shared" si="174"/>
        <v>0</v>
      </c>
      <c r="N622" s="37">
        <f t="shared" si="175"/>
        <v>0</v>
      </c>
      <c r="O622" s="41">
        <v>0.27800000000000002</v>
      </c>
      <c r="P622" s="37">
        <f t="shared" si="176"/>
        <v>0</v>
      </c>
      <c r="Q622" s="37"/>
      <c r="R622" s="22">
        <f t="shared" si="155"/>
        <v>0</v>
      </c>
      <c r="S622" s="160">
        <v>940.94</v>
      </c>
    </row>
    <row r="623" spans="2:19" ht="78.75" customHeight="1" x14ac:dyDescent="0.3">
      <c r="B623" s="19">
        <v>4607052686303</v>
      </c>
      <c r="C623" s="159"/>
      <c r="D623" s="36" t="s">
        <v>707</v>
      </c>
      <c r="E623" s="49" t="s">
        <v>742</v>
      </c>
      <c r="F623" s="62">
        <v>588.09</v>
      </c>
      <c r="G623" s="27" t="s">
        <v>404</v>
      </c>
      <c r="H623" s="27">
        <v>10</v>
      </c>
      <c r="I623" s="27">
        <v>20</v>
      </c>
      <c r="J623" s="20"/>
      <c r="K623" s="27">
        <f t="shared" si="177"/>
        <v>0</v>
      </c>
      <c r="L623" s="41"/>
      <c r="M623" s="37">
        <f t="shared" si="174"/>
        <v>0</v>
      </c>
      <c r="N623" s="37">
        <f t="shared" si="175"/>
        <v>0</v>
      </c>
      <c r="O623" s="41">
        <v>0.28299999999999997</v>
      </c>
      <c r="P623" s="37">
        <f t="shared" si="176"/>
        <v>0</v>
      </c>
      <c r="Q623" s="37"/>
      <c r="R623" s="22">
        <f t="shared" si="155"/>
        <v>0</v>
      </c>
      <c r="S623" s="160">
        <v>940.94</v>
      </c>
    </row>
    <row r="624" spans="2:19" ht="78.75" customHeight="1" x14ac:dyDescent="0.3">
      <c r="B624" s="19">
        <v>4607052686334</v>
      </c>
      <c r="C624" s="159"/>
      <c r="D624" s="36" t="s">
        <v>708</v>
      </c>
      <c r="E624" s="49" t="s">
        <v>743</v>
      </c>
      <c r="F624" s="62">
        <v>927.28</v>
      </c>
      <c r="G624" s="27" t="s">
        <v>404</v>
      </c>
      <c r="H624" s="27">
        <v>10</v>
      </c>
      <c r="I624" s="27">
        <v>50</v>
      </c>
      <c r="J624" s="20"/>
      <c r="K624" s="27">
        <f t="shared" si="177"/>
        <v>0</v>
      </c>
      <c r="L624" s="41">
        <v>0.01</v>
      </c>
      <c r="M624" s="37">
        <f t="shared" si="174"/>
        <v>0</v>
      </c>
      <c r="N624" s="37">
        <f t="shared" si="175"/>
        <v>0</v>
      </c>
      <c r="O624" s="41">
        <v>0.14099999999999999</v>
      </c>
      <c r="P624" s="37">
        <f t="shared" si="176"/>
        <v>0</v>
      </c>
      <c r="Q624" s="37"/>
      <c r="R624" s="22">
        <f t="shared" si="155"/>
        <v>0</v>
      </c>
      <c r="S624" s="160">
        <v>1483.65</v>
      </c>
    </row>
    <row r="625" spans="2:19" ht="78.75" customHeight="1" x14ac:dyDescent="0.3">
      <c r="B625" s="19">
        <v>4607052686457</v>
      </c>
      <c r="C625" s="159"/>
      <c r="D625" s="36" t="s">
        <v>746</v>
      </c>
      <c r="E625" s="49" t="s">
        <v>747</v>
      </c>
      <c r="F625" s="62">
        <v>218.52</v>
      </c>
      <c r="G625" s="27" t="s">
        <v>404</v>
      </c>
      <c r="H625" s="27">
        <v>10</v>
      </c>
      <c r="I625" s="27">
        <v>50</v>
      </c>
      <c r="J625" s="20"/>
      <c r="K625" s="27">
        <f t="shared" ref="K625:K626" si="178">J625/(J625+0.00001)</f>
        <v>0</v>
      </c>
      <c r="L625" s="41">
        <v>0.01</v>
      </c>
      <c r="M625" s="37">
        <f t="shared" si="174"/>
        <v>0</v>
      </c>
      <c r="N625" s="37">
        <f t="shared" si="175"/>
        <v>0</v>
      </c>
      <c r="O625" s="41">
        <v>2.3E-2</v>
      </c>
      <c r="P625" s="37">
        <f t="shared" si="176"/>
        <v>0</v>
      </c>
      <c r="Q625" s="37"/>
      <c r="R625" s="22">
        <f t="shared" si="155"/>
        <v>0</v>
      </c>
      <c r="S625" s="160">
        <v>349.63</v>
      </c>
    </row>
    <row r="626" spans="2:19" ht="78.75" customHeight="1" x14ac:dyDescent="0.3">
      <c r="B626" s="19">
        <v>4607052686464</v>
      </c>
      <c r="C626" s="159"/>
      <c r="D626" s="36" t="s">
        <v>744</v>
      </c>
      <c r="E626" s="49" t="s">
        <v>745</v>
      </c>
      <c r="F626" s="62">
        <v>273.58999999999997</v>
      </c>
      <c r="G626" s="27" t="s">
        <v>404</v>
      </c>
      <c r="H626" s="27">
        <v>10</v>
      </c>
      <c r="I626" s="27">
        <v>50</v>
      </c>
      <c r="J626" s="20"/>
      <c r="K626" s="27">
        <f t="shared" si="178"/>
        <v>0</v>
      </c>
      <c r="L626" s="41">
        <v>0.01</v>
      </c>
      <c r="M626" s="37">
        <f t="shared" si="174"/>
        <v>0</v>
      </c>
      <c r="N626" s="37">
        <f t="shared" si="175"/>
        <v>0</v>
      </c>
      <c r="O626" s="41">
        <v>2.9000000000000001E-2</v>
      </c>
      <c r="P626" s="37">
        <f t="shared" si="176"/>
        <v>0</v>
      </c>
      <c r="Q626" s="37"/>
      <c r="R626" s="22">
        <f t="shared" si="155"/>
        <v>0</v>
      </c>
      <c r="S626" s="160">
        <v>437.74</v>
      </c>
    </row>
    <row r="627" spans="2:19" ht="21.75" customHeight="1" x14ac:dyDescent="0.25">
      <c r="B627" s="2"/>
      <c r="C627" s="126"/>
      <c r="D627" s="127"/>
      <c r="E627" s="128" t="s">
        <v>852</v>
      </c>
      <c r="F627" s="129"/>
      <c r="G627" s="103"/>
      <c r="H627" s="103"/>
      <c r="I627" s="103"/>
      <c r="J627" s="104"/>
      <c r="K627" s="103"/>
      <c r="L627" s="111"/>
      <c r="M627" s="112"/>
      <c r="N627" s="112"/>
      <c r="O627" s="104"/>
      <c r="P627" s="112"/>
      <c r="Q627" s="112"/>
      <c r="R627" s="22">
        <f t="shared" si="155"/>
        <v>0</v>
      </c>
      <c r="S627" s="129"/>
    </row>
    <row r="628" spans="2:19" ht="18.75" customHeight="1" x14ac:dyDescent="0.25">
      <c r="B628" s="19">
        <v>4607814100481</v>
      </c>
      <c r="C628" s="240"/>
      <c r="D628" s="36" t="s">
        <v>853</v>
      </c>
      <c r="E628" s="49" t="s">
        <v>854</v>
      </c>
      <c r="F628" s="62">
        <v>493.68</v>
      </c>
      <c r="G628" s="27" t="s">
        <v>404</v>
      </c>
      <c r="H628" s="27">
        <v>11</v>
      </c>
      <c r="I628" s="27">
        <v>33</v>
      </c>
      <c r="J628" s="20"/>
      <c r="K628" s="27">
        <f t="shared" ref="K628:K641" si="179">J628/(J628+0.00001)</f>
        <v>0</v>
      </c>
      <c r="L628" s="41">
        <v>6.9000000000000006E-2</v>
      </c>
      <c r="M628" s="37">
        <f t="shared" ref="M628:M641" si="180">J628*F628</f>
        <v>0</v>
      </c>
      <c r="N628" s="37">
        <f t="shared" ref="N628:N641" si="181">J628/H628</f>
        <v>0</v>
      </c>
      <c r="O628" s="41">
        <v>0.36599999999999999</v>
      </c>
      <c r="P628" s="37">
        <f t="shared" ref="P628:P642" si="182">J628*O628</f>
        <v>0</v>
      </c>
      <c r="Q628" s="37"/>
      <c r="R628" s="22">
        <f t="shared" si="155"/>
        <v>0</v>
      </c>
      <c r="S628" s="160">
        <v>789.89</v>
      </c>
    </row>
    <row r="629" spans="2:19" ht="18.75" customHeight="1" x14ac:dyDescent="0.25">
      <c r="B629" s="19">
        <v>4607814102447</v>
      </c>
      <c r="C629" s="241"/>
      <c r="D629" s="36" t="s">
        <v>1380</v>
      </c>
      <c r="E629" s="49" t="s">
        <v>1385</v>
      </c>
      <c r="F629" s="62">
        <v>508.79</v>
      </c>
      <c r="G629" s="27" t="s">
        <v>404</v>
      </c>
      <c r="H629" s="27">
        <v>11</v>
      </c>
      <c r="I629" s="27">
        <v>33</v>
      </c>
      <c r="J629" s="20"/>
      <c r="K629" s="27">
        <f t="shared" ref="K629" si="183">J629/(J629+0.00001)</f>
        <v>0</v>
      </c>
      <c r="L629" s="41">
        <v>1.069</v>
      </c>
      <c r="M629" s="37">
        <f t="shared" ref="M629" si="184">J629*F629</f>
        <v>0</v>
      </c>
      <c r="N629" s="37">
        <f t="shared" ref="N629" si="185">J629/H629</f>
        <v>0</v>
      </c>
      <c r="O629" s="41">
        <v>0.33100000000000002</v>
      </c>
      <c r="P629" s="37">
        <f t="shared" si="182"/>
        <v>0</v>
      </c>
      <c r="Q629" s="37"/>
      <c r="R629" s="22">
        <f t="shared" ref="R629:R695" si="186">F629*Q629</f>
        <v>0</v>
      </c>
      <c r="S629" s="160">
        <v>814.06</v>
      </c>
    </row>
    <row r="630" spans="2:19" ht="18.75" customHeight="1" x14ac:dyDescent="0.25">
      <c r="B630" s="19">
        <v>4607814100498</v>
      </c>
      <c r="C630" s="241"/>
      <c r="D630" s="36" t="s">
        <v>855</v>
      </c>
      <c r="E630" s="49" t="s">
        <v>856</v>
      </c>
      <c r="F630" s="62">
        <v>508.79</v>
      </c>
      <c r="G630" s="27" t="s">
        <v>404</v>
      </c>
      <c r="H630" s="27">
        <v>11</v>
      </c>
      <c r="I630" s="27">
        <v>33</v>
      </c>
      <c r="J630" s="20"/>
      <c r="K630" s="27">
        <f t="shared" si="179"/>
        <v>0</v>
      </c>
      <c r="L630" s="41">
        <v>6.9000000000000006E-2</v>
      </c>
      <c r="M630" s="37">
        <f t="shared" si="180"/>
        <v>0</v>
      </c>
      <c r="N630" s="37">
        <f t="shared" si="181"/>
        <v>0</v>
      </c>
      <c r="O630" s="41">
        <v>0.35899999999999999</v>
      </c>
      <c r="P630" s="37">
        <f t="shared" si="182"/>
        <v>0</v>
      </c>
      <c r="Q630" s="37"/>
      <c r="R630" s="22">
        <f t="shared" si="186"/>
        <v>0</v>
      </c>
      <c r="S630" s="160">
        <v>814.06</v>
      </c>
    </row>
    <row r="631" spans="2:19" ht="18.75" customHeight="1" x14ac:dyDescent="0.25">
      <c r="B631" s="19">
        <v>4607814100504</v>
      </c>
      <c r="C631" s="241"/>
      <c r="D631" s="36" t="s">
        <v>857</v>
      </c>
      <c r="E631" s="49" t="s">
        <v>858</v>
      </c>
      <c r="F631" s="62">
        <v>508.79</v>
      </c>
      <c r="G631" s="27" t="s">
        <v>404</v>
      </c>
      <c r="H631" s="27">
        <v>11</v>
      </c>
      <c r="I631" s="27">
        <v>33</v>
      </c>
      <c r="J631" s="20"/>
      <c r="K631" s="27">
        <f t="shared" si="179"/>
        <v>0</v>
      </c>
      <c r="L631" s="41">
        <v>6.9000000000000006E-2</v>
      </c>
      <c r="M631" s="37">
        <f t="shared" si="180"/>
        <v>0</v>
      </c>
      <c r="N631" s="37">
        <f t="shared" si="181"/>
        <v>0</v>
      </c>
      <c r="O631" s="41">
        <v>0.35799999999999998</v>
      </c>
      <c r="P631" s="37">
        <f t="shared" si="182"/>
        <v>0</v>
      </c>
      <c r="Q631" s="37"/>
      <c r="R631" s="22">
        <f t="shared" si="186"/>
        <v>0</v>
      </c>
      <c r="S631" s="160">
        <v>814.06</v>
      </c>
    </row>
    <row r="632" spans="2:19" ht="18.75" customHeight="1" x14ac:dyDescent="0.25">
      <c r="B632" s="19">
        <v>4607814100511</v>
      </c>
      <c r="C632" s="241"/>
      <c r="D632" s="36" t="s">
        <v>859</v>
      </c>
      <c r="E632" s="49" t="s">
        <v>860</v>
      </c>
      <c r="F632" s="62">
        <v>508.79</v>
      </c>
      <c r="G632" s="27" t="s">
        <v>404</v>
      </c>
      <c r="H632" s="27">
        <v>11</v>
      </c>
      <c r="I632" s="27">
        <v>33</v>
      </c>
      <c r="J632" s="20"/>
      <c r="K632" s="27">
        <f t="shared" si="179"/>
        <v>0</v>
      </c>
      <c r="L632" s="41">
        <v>6.9000000000000006E-2</v>
      </c>
      <c r="M632" s="37">
        <f t="shared" si="180"/>
        <v>0</v>
      </c>
      <c r="N632" s="37">
        <f t="shared" si="181"/>
        <v>0</v>
      </c>
      <c r="O632" s="41">
        <v>0.35899999999999999</v>
      </c>
      <c r="P632" s="37">
        <f t="shared" si="182"/>
        <v>0</v>
      </c>
      <c r="Q632" s="37"/>
      <c r="R632" s="22">
        <f t="shared" si="186"/>
        <v>0</v>
      </c>
      <c r="S632" s="160">
        <v>814.06</v>
      </c>
    </row>
    <row r="633" spans="2:19" ht="18.75" customHeight="1" x14ac:dyDescent="0.25">
      <c r="B633" s="19">
        <v>4607814100528</v>
      </c>
      <c r="C633" s="241"/>
      <c r="D633" s="36" t="s">
        <v>861</v>
      </c>
      <c r="E633" s="49" t="s">
        <v>862</v>
      </c>
      <c r="F633" s="62">
        <v>508.79</v>
      </c>
      <c r="G633" s="27" t="s">
        <v>404</v>
      </c>
      <c r="H633" s="27">
        <v>11</v>
      </c>
      <c r="I633" s="27">
        <v>33</v>
      </c>
      <c r="J633" s="20"/>
      <c r="K633" s="27">
        <f t="shared" si="179"/>
        <v>0</v>
      </c>
      <c r="L633" s="41">
        <v>6.9000000000000006E-2</v>
      </c>
      <c r="M633" s="37">
        <f t="shared" si="180"/>
        <v>0</v>
      </c>
      <c r="N633" s="37">
        <f t="shared" si="181"/>
        <v>0</v>
      </c>
      <c r="O633" s="41">
        <v>0.35299999999999998</v>
      </c>
      <c r="P633" s="37">
        <f t="shared" si="182"/>
        <v>0</v>
      </c>
      <c r="Q633" s="37"/>
      <c r="R633" s="22">
        <f t="shared" si="186"/>
        <v>0</v>
      </c>
      <c r="S633" s="160">
        <v>814.06</v>
      </c>
    </row>
    <row r="634" spans="2:19" ht="18.75" customHeight="1" x14ac:dyDescent="0.25">
      <c r="B634" s="19">
        <v>4607814100535</v>
      </c>
      <c r="C634" s="241"/>
      <c r="D634" s="36" t="s">
        <v>863</v>
      </c>
      <c r="E634" s="49" t="s">
        <v>864</v>
      </c>
      <c r="F634" s="62">
        <v>508.79</v>
      </c>
      <c r="G634" s="27" t="s">
        <v>404</v>
      </c>
      <c r="H634" s="27">
        <v>11</v>
      </c>
      <c r="I634" s="27">
        <v>33</v>
      </c>
      <c r="J634" s="20"/>
      <c r="K634" s="27">
        <f t="shared" si="179"/>
        <v>0</v>
      </c>
      <c r="L634" s="41">
        <v>6.9000000000000006E-2</v>
      </c>
      <c r="M634" s="37">
        <f t="shared" si="180"/>
        <v>0</v>
      </c>
      <c r="N634" s="37">
        <f t="shared" si="181"/>
        <v>0</v>
      </c>
      <c r="O634" s="41">
        <v>0.35099999999999998</v>
      </c>
      <c r="P634" s="37">
        <f t="shared" si="182"/>
        <v>0</v>
      </c>
      <c r="Q634" s="37"/>
      <c r="R634" s="22">
        <f t="shared" si="186"/>
        <v>0</v>
      </c>
      <c r="S634" s="160">
        <v>814.06</v>
      </c>
    </row>
    <row r="635" spans="2:19" ht="18.75" customHeight="1" x14ac:dyDescent="0.25">
      <c r="B635" s="19">
        <v>4607814102683</v>
      </c>
      <c r="C635" s="241"/>
      <c r="D635" s="36" t="s">
        <v>1381</v>
      </c>
      <c r="E635" s="49" t="s">
        <v>1384</v>
      </c>
      <c r="F635" s="62">
        <v>508.79</v>
      </c>
      <c r="G635" s="27" t="s">
        <v>404</v>
      </c>
      <c r="H635" s="27">
        <v>11</v>
      </c>
      <c r="I635" s="27">
        <v>33</v>
      </c>
      <c r="J635" s="20"/>
      <c r="K635" s="27">
        <f t="shared" ref="K635" si="187">J635/(J635+0.00001)</f>
        <v>0</v>
      </c>
      <c r="L635" s="41">
        <v>1.069</v>
      </c>
      <c r="M635" s="37">
        <f t="shared" ref="M635" si="188">J635*F635</f>
        <v>0</v>
      </c>
      <c r="N635" s="37">
        <f t="shared" ref="N635" si="189">J635/H635</f>
        <v>0</v>
      </c>
      <c r="O635" s="41">
        <v>0.31900000000000001</v>
      </c>
      <c r="P635" s="37">
        <f t="shared" si="182"/>
        <v>0</v>
      </c>
      <c r="Q635" s="37"/>
      <c r="R635" s="22">
        <f t="shared" si="186"/>
        <v>0</v>
      </c>
      <c r="S635" s="160">
        <v>814.06</v>
      </c>
    </row>
    <row r="636" spans="2:19" ht="18.75" customHeight="1" x14ac:dyDescent="0.25">
      <c r="B636" s="19">
        <v>4607814100542</v>
      </c>
      <c r="C636" s="241"/>
      <c r="D636" s="36" t="s">
        <v>865</v>
      </c>
      <c r="E636" s="49" t="s">
        <v>866</v>
      </c>
      <c r="F636" s="62">
        <v>508.79</v>
      </c>
      <c r="G636" s="27" t="s">
        <v>404</v>
      </c>
      <c r="H636" s="27">
        <v>11</v>
      </c>
      <c r="I636" s="27">
        <v>33</v>
      </c>
      <c r="J636" s="20"/>
      <c r="K636" s="27">
        <f t="shared" si="179"/>
        <v>0</v>
      </c>
      <c r="L636" s="41">
        <v>6.9000000000000006E-2</v>
      </c>
      <c r="M636" s="37">
        <f t="shared" si="180"/>
        <v>0</v>
      </c>
      <c r="N636" s="37">
        <f t="shared" si="181"/>
        <v>0</v>
      </c>
      <c r="O636" s="41">
        <v>0.34699999999999998</v>
      </c>
      <c r="P636" s="37">
        <f t="shared" si="182"/>
        <v>0</v>
      </c>
      <c r="Q636" s="37"/>
      <c r="R636" s="22">
        <f t="shared" si="186"/>
        <v>0</v>
      </c>
      <c r="S636" s="160">
        <v>814.06</v>
      </c>
    </row>
    <row r="637" spans="2:19" ht="18.75" customHeight="1" x14ac:dyDescent="0.25">
      <c r="B637" s="19">
        <v>4607814101242</v>
      </c>
      <c r="C637" s="241"/>
      <c r="D637" s="36" t="s">
        <v>1223</v>
      </c>
      <c r="E637" s="49" t="s">
        <v>1224</v>
      </c>
      <c r="F637" s="62">
        <v>508.79</v>
      </c>
      <c r="G637" s="27" t="s">
        <v>404</v>
      </c>
      <c r="H637" s="27">
        <v>11</v>
      </c>
      <c r="I637" s="27">
        <v>33</v>
      </c>
      <c r="J637" s="20"/>
      <c r="K637" s="27">
        <f t="shared" ref="K637" si="190">J637/(J637+0.00001)</f>
        <v>0</v>
      </c>
      <c r="L637" s="41">
        <v>6.9000000000000006E-2</v>
      </c>
      <c r="M637" s="37">
        <f t="shared" ref="M637" si="191">J637*F637</f>
        <v>0</v>
      </c>
      <c r="N637" s="37">
        <f t="shared" si="181"/>
        <v>0</v>
      </c>
      <c r="O637" s="41">
        <v>0.34899999999999998</v>
      </c>
      <c r="P637" s="37">
        <f t="shared" si="182"/>
        <v>0</v>
      </c>
      <c r="Q637" s="37"/>
      <c r="R637" s="22">
        <f t="shared" si="186"/>
        <v>0</v>
      </c>
      <c r="S637" s="160">
        <v>814.06</v>
      </c>
    </row>
    <row r="638" spans="2:19" ht="18.75" customHeight="1" x14ac:dyDescent="0.25">
      <c r="B638" s="19">
        <v>4607814100559</v>
      </c>
      <c r="C638" s="241"/>
      <c r="D638" s="36" t="s">
        <v>867</v>
      </c>
      <c r="E638" s="49" t="s">
        <v>868</v>
      </c>
      <c r="F638" s="62">
        <v>508.79</v>
      </c>
      <c r="G638" s="27" t="s">
        <v>404</v>
      </c>
      <c r="H638" s="27">
        <v>11</v>
      </c>
      <c r="I638" s="27">
        <v>33</v>
      </c>
      <c r="J638" s="20"/>
      <c r="K638" s="27">
        <f t="shared" si="179"/>
        <v>0</v>
      </c>
      <c r="L638" s="41">
        <v>6.9000000000000006E-2</v>
      </c>
      <c r="M638" s="37">
        <f t="shared" si="180"/>
        <v>0</v>
      </c>
      <c r="N638" s="37">
        <f t="shared" si="181"/>
        <v>0</v>
      </c>
      <c r="O638" s="41">
        <v>0.35899999999999999</v>
      </c>
      <c r="P638" s="37">
        <f t="shared" si="182"/>
        <v>0</v>
      </c>
      <c r="Q638" s="37"/>
      <c r="R638" s="22">
        <f t="shared" si="186"/>
        <v>0</v>
      </c>
      <c r="S638" s="160">
        <v>814.06</v>
      </c>
    </row>
    <row r="639" spans="2:19" ht="18.75" customHeight="1" x14ac:dyDescent="0.25">
      <c r="B639" s="19">
        <v>4607814100566</v>
      </c>
      <c r="C639" s="241"/>
      <c r="D639" s="36" t="s">
        <v>869</v>
      </c>
      <c r="E639" s="49" t="s">
        <v>870</v>
      </c>
      <c r="F639" s="62">
        <v>508.79</v>
      </c>
      <c r="G639" s="27" t="s">
        <v>404</v>
      </c>
      <c r="H639" s="27">
        <v>11</v>
      </c>
      <c r="I639" s="27">
        <v>33</v>
      </c>
      <c r="J639" s="20"/>
      <c r="K639" s="27">
        <f t="shared" si="179"/>
        <v>0</v>
      </c>
      <c r="L639" s="41">
        <v>6.9000000000000006E-2</v>
      </c>
      <c r="M639" s="37">
        <f t="shared" si="180"/>
        <v>0</v>
      </c>
      <c r="N639" s="37">
        <f t="shared" si="181"/>
        <v>0</v>
      </c>
      <c r="O639" s="41">
        <v>0.316</v>
      </c>
      <c r="P639" s="37">
        <f t="shared" si="182"/>
        <v>0</v>
      </c>
      <c r="Q639" s="37"/>
      <c r="R639" s="22">
        <f t="shared" si="186"/>
        <v>0</v>
      </c>
      <c r="S639" s="160">
        <v>814.06</v>
      </c>
    </row>
    <row r="640" spans="2:19" ht="18.75" customHeight="1" x14ac:dyDescent="0.25">
      <c r="B640" s="19">
        <v>4607814100832</v>
      </c>
      <c r="C640" s="241"/>
      <c r="D640" s="36" t="s">
        <v>871</v>
      </c>
      <c r="E640" s="49" t="s">
        <v>872</v>
      </c>
      <c r="F640" s="62">
        <v>508.79</v>
      </c>
      <c r="G640" s="27" t="s">
        <v>404</v>
      </c>
      <c r="H640" s="27">
        <v>11</v>
      </c>
      <c r="I640" s="27">
        <v>33</v>
      </c>
      <c r="J640" s="20"/>
      <c r="K640" s="27">
        <f t="shared" si="179"/>
        <v>0</v>
      </c>
      <c r="L640" s="41">
        <v>6.9000000000000006E-2</v>
      </c>
      <c r="M640" s="37">
        <f t="shared" si="180"/>
        <v>0</v>
      </c>
      <c r="N640" s="37">
        <f t="shared" si="181"/>
        <v>0</v>
      </c>
      <c r="O640" s="41">
        <v>0.35299999999999998</v>
      </c>
      <c r="P640" s="37">
        <f t="shared" si="182"/>
        <v>0</v>
      </c>
      <c r="Q640" s="37"/>
      <c r="R640" s="22">
        <f t="shared" si="186"/>
        <v>0</v>
      </c>
      <c r="S640" s="160">
        <v>814.06</v>
      </c>
    </row>
    <row r="641" spans="2:19" ht="18.75" customHeight="1" x14ac:dyDescent="0.25">
      <c r="B641" s="19">
        <v>4607814100573</v>
      </c>
      <c r="C641" s="241"/>
      <c r="D641" s="36" t="s">
        <v>873</v>
      </c>
      <c r="E641" s="49" t="s">
        <v>874</v>
      </c>
      <c r="F641" s="62">
        <v>508.79</v>
      </c>
      <c r="G641" s="27" t="s">
        <v>404</v>
      </c>
      <c r="H641" s="27">
        <v>11</v>
      </c>
      <c r="I641" s="27">
        <v>33</v>
      </c>
      <c r="J641" s="20"/>
      <c r="K641" s="27">
        <f t="shared" si="179"/>
        <v>0</v>
      </c>
      <c r="L641" s="41">
        <v>6.9000000000000006E-2</v>
      </c>
      <c r="M641" s="37">
        <f t="shared" si="180"/>
        <v>0</v>
      </c>
      <c r="N641" s="37">
        <f t="shared" si="181"/>
        <v>0</v>
      </c>
      <c r="O641" s="41">
        <v>0.34499999999999997</v>
      </c>
      <c r="P641" s="37">
        <f t="shared" si="182"/>
        <v>0</v>
      </c>
      <c r="Q641" s="37"/>
      <c r="R641" s="22">
        <f t="shared" si="186"/>
        <v>0</v>
      </c>
      <c r="S641" s="160">
        <v>814.06</v>
      </c>
    </row>
    <row r="642" spans="2:19" ht="18.75" customHeight="1" x14ac:dyDescent="0.25">
      <c r="B642" s="19">
        <v>4607814102720</v>
      </c>
      <c r="C642" s="242"/>
      <c r="D642" s="36" t="s">
        <v>1382</v>
      </c>
      <c r="E642" s="49" t="s">
        <v>1383</v>
      </c>
      <c r="F642" s="62">
        <v>508.79</v>
      </c>
      <c r="G642" s="27" t="s">
        <v>404</v>
      </c>
      <c r="H642" s="27">
        <v>11</v>
      </c>
      <c r="I642" s="27">
        <v>33</v>
      </c>
      <c r="J642" s="20"/>
      <c r="K642" s="27">
        <f t="shared" ref="K642:K644" si="192">J642/(J642+0.00001)</f>
        <v>0</v>
      </c>
      <c r="L642" s="41">
        <v>6.9000000000000006E-2</v>
      </c>
      <c r="M642" s="37">
        <f t="shared" ref="M642:M644" si="193">J642*F642</f>
        <v>0</v>
      </c>
      <c r="N642" s="37">
        <f t="shared" ref="N642:N644" si="194">J642/H642</f>
        <v>0</v>
      </c>
      <c r="O642" s="41">
        <v>0.309</v>
      </c>
      <c r="P642" s="37">
        <f t="shared" si="182"/>
        <v>0</v>
      </c>
      <c r="Q642" s="37"/>
      <c r="R642" s="22">
        <f t="shared" si="186"/>
        <v>0</v>
      </c>
      <c r="S642" s="160">
        <v>814.06</v>
      </c>
    </row>
    <row r="643" spans="2:19" ht="71.25" customHeight="1" x14ac:dyDescent="0.3">
      <c r="B643" s="19">
        <v>4607814102737</v>
      </c>
      <c r="C643" s="159"/>
      <c r="D643" s="36" t="s">
        <v>2041</v>
      </c>
      <c r="E643" s="49" t="s">
        <v>2042</v>
      </c>
      <c r="F643" s="62">
        <v>518.74</v>
      </c>
      <c r="G643" s="27" t="s">
        <v>404</v>
      </c>
      <c r="H643" s="27">
        <v>11</v>
      </c>
      <c r="I643" s="27">
        <v>33</v>
      </c>
      <c r="J643" s="20"/>
      <c r="K643" s="27">
        <f t="shared" ref="K643" si="195">J643/(J643+0.00001)</f>
        <v>0</v>
      </c>
      <c r="L643" s="41">
        <v>7.0999999999999994E-2</v>
      </c>
      <c r="M643" s="37">
        <f t="shared" ref="M643" si="196">J643*F643</f>
        <v>0</v>
      </c>
      <c r="N643" s="37">
        <f t="shared" ref="N643" si="197">J643/H643</f>
        <v>0</v>
      </c>
      <c r="O643" s="41">
        <v>0.33</v>
      </c>
      <c r="P643" s="37">
        <f t="shared" ref="P643" si="198">J643*O643</f>
        <v>0</v>
      </c>
      <c r="Q643" s="37"/>
      <c r="R643" s="22">
        <f t="shared" ref="R643" si="199">F643*Q643</f>
        <v>0</v>
      </c>
      <c r="S643" s="160">
        <v>829.98</v>
      </c>
    </row>
    <row r="644" spans="2:19" ht="71.25" customHeight="1" x14ac:dyDescent="0.3">
      <c r="B644" s="19">
        <v>4607814103604</v>
      </c>
      <c r="C644" s="159"/>
      <c r="D644" s="36" t="s">
        <v>2036</v>
      </c>
      <c r="E644" s="49" t="s">
        <v>2037</v>
      </c>
      <c r="F644" s="62">
        <v>508.79</v>
      </c>
      <c r="G644" s="27" t="s">
        <v>404</v>
      </c>
      <c r="H644" s="27">
        <v>11</v>
      </c>
      <c r="I644" s="27">
        <v>33</v>
      </c>
      <c r="J644" s="20"/>
      <c r="K644" s="27">
        <f t="shared" si="192"/>
        <v>0</v>
      </c>
      <c r="L644" s="41">
        <v>7.0999999999999994E-2</v>
      </c>
      <c r="M644" s="37">
        <f t="shared" si="193"/>
        <v>0</v>
      </c>
      <c r="N644" s="37">
        <f t="shared" si="194"/>
        <v>0</v>
      </c>
      <c r="O644" s="41">
        <v>0.33</v>
      </c>
      <c r="P644" s="37">
        <f t="shared" ref="P644:P645" si="200">J644*O644</f>
        <v>0</v>
      </c>
      <c r="Q644" s="37"/>
      <c r="R644" s="22">
        <f t="shared" ref="R644:R645" si="201">F644*Q644</f>
        <v>0</v>
      </c>
      <c r="S644" s="160">
        <v>814.06</v>
      </c>
    </row>
    <row r="645" spans="2:19" ht="71.25" customHeight="1" x14ac:dyDescent="0.3">
      <c r="B645" s="19">
        <v>4607814103611</v>
      </c>
      <c r="C645" s="159"/>
      <c r="D645" s="36" t="s">
        <v>2038</v>
      </c>
      <c r="E645" s="49" t="s">
        <v>2039</v>
      </c>
      <c r="F645" s="62">
        <v>508.79</v>
      </c>
      <c r="G645" s="27" t="s">
        <v>404</v>
      </c>
      <c r="H645" s="27">
        <v>10</v>
      </c>
      <c r="I645" s="27">
        <v>30</v>
      </c>
      <c r="J645" s="20"/>
      <c r="K645" s="27">
        <f t="shared" ref="K645" si="202">J645/(J645+0.00001)</f>
        <v>0</v>
      </c>
      <c r="L645" s="41">
        <v>7.0999999999999994E-2</v>
      </c>
      <c r="M645" s="37">
        <f t="shared" ref="M645" si="203">J645*F645</f>
        <v>0</v>
      </c>
      <c r="N645" s="37">
        <f t="shared" ref="N645" si="204">J645/H645</f>
        <v>0</v>
      </c>
      <c r="O645" s="41">
        <v>0.33</v>
      </c>
      <c r="P645" s="37">
        <f t="shared" si="200"/>
        <v>0</v>
      </c>
      <c r="Q645" s="37"/>
      <c r="R645" s="22">
        <f t="shared" si="201"/>
        <v>0</v>
      </c>
      <c r="S645" s="160">
        <v>814.06</v>
      </c>
    </row>
    <row r="646" spans="2:19" ht="21.75" customHeight="1" x14ac:dyDescent="0.25">
      <c r="B646" s="2"/>
      <c r="C646" s="126"/>
      <c r="D646" s="127"/>
      <c r="E646" s="128" t="s">
        <v>852</v>
      </c>
      <c r="F646" s="129"/>
      <c r="G646" s="103"/>
      <c r="H646" s="103"/>
      <c r="I646" s="103"/>
      <c r="J646" s="104"/>
      <c r="K646" s="103"/>
      <c r="L646" s="111"/>
      <c r="M646" s="112"/>
      <c r="N646" s="112"/>
      <c r="O646" s="104"/>
      <c r="P646" s="112"/>
      <c r="Q646" s="112"/>
      <c r="R646" s="22">
        <f t="shared" si="186"/>
        <v>0</v>
      </c>
      <c r="S646" s="129"/>
    </row>
    <row r="647" spans="2:19" ht="18.75" customHeight="1" x14ac:dyDescent="0.25">
      <c r="B647" s="19">
        <v>4607814100719</v>
      </c>
      <c r="C647" s="257"/>
      <c r="D647" s="36" t="s">
        <v>944</v>
      </c>
      <c r="E647" s="49" t="s">
        <v>945</v>
      </c>
      <c r="F647" s="62">
        <v>567.74</v>
      </c>
      <c r="G647" s="27" t="s">
        <v>404</v>
      </c>
      <c r="H647" s="27">
        <v>10</v>
      </c>
      <c r="I647" s="27">
        <v>40</v>
      </c>
      <c r="J647" s="20"/>
      <c r="K647" s="27">
        <f t="shared" ref="K647:K659" si="205">J647/(J647+0.00001)</f>
        <v>0</v>
      </c>
      <c r="L647" s="41">
        <v>6.9000000000000006E-2</v>
      </c>
      <c r="M647" s="37">
        <f t="shared" ref="M647:M659" si="206">J647*F647</f>
        <v>0</v>
      </c>
      <c r="N647" s="37">
        <f t="shared" ref="N647:N659" si="207">J647/H647</f>
        <v>0</v>
      </c>
      <c r="O647" s="41">
        <v>0.41399999999999998</v>
      </c>
      <c r="P647" s="37">
        <f t="shared" ref="P647:P660" si="208">J647*O647</f>
        <v>0</v>
      </c>
      <c r="Q647" s="37"/>
      <c r="R647" s="22">
        <f t="shared" si="186"/>
        <v>0</v>
      </c>
      <c r="S647" s="160">
        <v>908.38</v>
      </c>
    </row>
    <row r="648" spans="2:19" ht="18.75" customHeight="1" x14ac:dyDescent="0.25">
      <c r="B648" s="19">
        <v>4607814100726</v>
      </c>
      <c r="C648" s="257"/>
      <c r="D648" s="36" t="s">
        <v>946</v>
      </c>
      <c r="E648" s="49" t="s">
        <v>947</v>
      </c>
      <c r="F648" s="62">
        <v>585.11</v>
      </c>
      <c r="G648" s="27" t="s">
        <v>404</v>
      </c>
      <c r="H648" s="27">
        <v>10</v>
      </c>
      <c r="I648" s="27">
        <v>40</v>
      </c>
      <c r="J648" s="20"/>
      <c r="K648" s="27">
        <f t="shared" si="205"/>
        <v>0</v>
      </c>
      <c r="L648" s="41">
        <v>6.9000000000000006E-2</v>
      </c>
      <c r="M648" s="37">
        <f t="shared" si="206"/>
        <v>0</v>
      </c>
      <c r="N648" s="37">
        <f t="shared" si="207"/>
        <v>0</v>
      </c>
      <c r="O648" s="41">
        <v>0.41399999999999998</v>
      </c>
      <c r="P648" s="37">
        <f t="shared" si="208"/>
        <v>0</v>
      </c>
      <c r="Q648" s="37"/>
      <c r="R648" s="22">
        <f t="shared" si="186"/>
        <v>0</v>
      </c>
      <c r="S648" s="160">
        <v>936.18</v>
      </c>
    </row>
    <row r="649" spans="2:19" ht="18.75" customHeight="1" x14ac:dyDescent="0.25">
      <c r="B649" s="19">
        <v>4607814100733</v>
      </c>
      <c r="C649" s="257"/>
      <c r="D649" s="36" t="s">
        <v>948</v>
      </c>
      <c r="E649" s="49" t="s">
        <v>949</v>
      </c>
      <c r="F649" s="62">
        <v>585.11</v>
      </c>
      <c r="G649" s="27" t="s">
        <v>404</v>
      </c>
      <c r="H649" s="27">
        <v>10</v>
      </c>
      <c r="I649" s="27">
        <v>40</v>
      </c>
      <c r="J649" s="20"/>
      <c r="K649" s="27">
        <f t="shared" si="205"/>
        <v>0</v>
      </c>
      <c r="L649" s="41">
        <v>6.9000000000000006E-2</v>
      </c>
      <c r="M649" s="37">
        <f t="shared" si="206"/>
        <v>0</v>
      </c>
      <c r="N649" s="37">
        <f t="shared" si="207"/>
        <v>0</v>
      </c>
      <c r="O649" s="41">
        <v>0.41399999999999998</v>
      </c>
      <c r="P649" s="37">
        <f t="shared" si="208"/>
        <v>0</v>
      </c>
      <c r="Q649" s="37"/>
      <c r="R649" s="22">
        <f t="shared" si="186"/>
        <v>0</v>
      </c>
      <c r="S649" s="160">
        <v>936.18</v>
      </c>
    </row>
    <row r="650" spans="2:19" ht="18.75" customHeight="1" x14ac:dyDescent="0.25">
      <c r="B650" s="19">
        <v>4607814100740</v>
      </c>
      <c r="C650" s="257"/>
      <c r="D650" s="36" t="s">
        <v>950</v>
      </c>
      <c r="E650" s="49" t="s">
        <v>951</v>
      </c>
      <c r="F650" s="62">
        <v>585.11</v>
      </c>
      <c r="G650" s="27" t="s">
        <v>404</v>
      </c>
      <c r="H650" s="27">
        <v>10</v>
      </c>
      <c r="I650" s="27">
        <v>40</v>
      </c>
      <c r="J650" s="20"/>
      <c r="K650" s="27">
        <f t="shared" si="205"/>
        <v>0</v>
      </c>
      <c r="L650" s="41">
        <v>6.9000000000000006E-2</v>
      </c>
      <c r="M650" s="37">
        <f t="shared" si="206"/>
        <v>0</v>
      </c>
      <c r="N650" s="37">
        <f t="shared" si="207"/>
        <v>0</v>
      </c>
      <c r="O650" s="41">
        <v>0.41499999999999998</v>
      </c>
      <c r="P650" s="37">
        <f t="shared" si="208"/>
        <v>0</v>
      </c>
      <c r="Q650" s="37"/>
      <c r="R650" s="22">
        <f t="shared" si="186"/>
        <v>0</v>
      </c>
      <c r="S650" s="160">
        <v>936.18</v>
      </c>
    </row>
    <row r="651" spans="2:19" ht="18.75" customHeight="1" x14ac:dyDescent="0.25">
      <c r="B651" s="19">
        <v>4607814100757</v>
      </c>
      <c r="C651" s="257"/>
      <c r="D651" s="36" t="s">
        <v>952</v>
      </c>
      <c r="E651" s="49" t="s">
        <v>953</v>
      </c>
      <c r="F651" s="62">
        <v>585.11</v>
      </c>
      <c r="G651" s="27" t="s">
        <v>404</v>
      </c>
      <c r="H651" s="27">
        <v>10</v>
      </c>
      <c r="I651" s="27">
        <v>40</v>
      </c>
      <c r="J651" s="20"/>
      <c r="K651" s="27">
        <f t="shared" si="205"/>
        <v>0</v>
      </c>
      <c r="L651" s="41">
        <v>6.9000000000000006E-2</v>
      </c>
      <c r="M651" s="37">
        <f t="shared" si="206"/>
        <v>0</v>
      </c>
      <c r="N651" s="37">
        <f t="shared" si="207"/>
        <v>0</v>
      </c>
      <c r="O651" s="41">
        <v>0.41</v>
      </c>
      <c r="P651" s="37">
        <f t="shared" si="208"/>
        <v>0</v>
      </c>
      <c r="Q651" s="37"/>
      <c r="R651" s="22">
        <f t="shared" si="186"/>
        <v>0</v>
      </c>
      <c r="S651" s="160">
        <v>936.18</v>
      </c>
    </row>
    <row r="652" spans="2:19" ht="18.75" customHeight="1" x14ac:dyDescent="0.25">
      <c r="B652" s="19">
        <v>4607814100764</v>
      </c>
      <c r="C652" s="257"/>
      <c r="D652" s="36" t="s">
        <v>954</v>
      </c>
      <c r="E652" s="49" t="s">
        <v>955</v>
      </c>
      <c r="F652" s="62">
        <v>585.11</v>
      </c>
      <c r="G652" s="27" t="s">
        <v>404</v>
      </c>
      <c r="H652" s="27">
        <v>10</v>
      </c>
      <c r="I652" s="27">
        <v>40</v>
      </c>
      <c r="J652" s="20"/>
      <c r="K652" s="27">
        <f t="shared" si="205"/>
        <v>0</v>
      </c>
      <c r="L652" s="41">
        <v>6.9000000000000006E-2</v>
      </c>
      <c r="M652" s="37">
        <f t="shared" si="206"/>
        <v>0</v>
      </c>
      <c r="N652" s="37">
        <f t="shared" si="207"/>
        <v>0</v>
      </c>
      <c r="O652" s="41">
        <v>0.40400000000000003</v>
      </c>
      <c r="P652" s="37">
        <f t="shared" si="208"/>
        <v>0</v>
      </c>
      <c r="Q652" s="37"/>
      <c r="R652" s="22">
        <f t="shared" si="186"/>
        <v>0</v>
      </c>
      <c r="S652" s="160">
        <v>936.18</v>
      </c>
    </row>
    <row r="653" spans="2:19" ht="18.75" customHeight="1" x14ac:dyDescent="0.25">
      <c r="B653" s="19">
        <v>4607814102744</v>
      </c>
      <c r="C653" s="257"/>
      <c r="D653" s="36" t="s">
        <v>1386</v>
      </c>
      <c r="E653" s="49" t="s">
        <v>1387</v>
      </c>
      <c r="F653" s="62">
        <v>585.11</v>
      </c>
      <c r="G653" s="27" t="s">
        <v>404</v>
      </c>
      <c r="H653" s="27">
        <v>10</v>
      </c>
      <c r="I653" s="27">
        <v>40</v>
      </c>
      <c r="J653" s="20"/>
      <c r="K653" s="27">
        <f t="shared" ref="K653" si="209">J653/(J653+0.00001)</f>
        <v>0</v>
      </c>
      <c r="L653" s="41">
        <v>6.9000000000000006E-2</v>
      </c>
      <c r="M653" s="37">
        <f t="shared" ref="M653" si="210">J653*F653</f>
        <v>0</v>
      </c>
      <c r="N653" s="37">
        <f t="shared" ref="N653" si="211">J653/H653</f>
        <v>0</v>
      </c>
      <c r="O653" s="41">
        <v>0.36799999999999999</v>
      </c>
      <c r="P653" s="37">
        <f t="shared" si="208"/>
        <v>0</v>
      </c>
      <c r="Q653" s="37"/>
      <c r="R653" s="22">
        <f t="shared" si="186"/>
        <v>0</v>
      </c>
      <c r="S653" s="160">
        <v>936.18</v>
      </c>
    </row>
    <row r="654" spans="2:19" ht="18.75" customHeight="1" x14ac:dyDescent="0.25">
      <c r="B654" s="19">
        <v>4607814100771</v>
      </c>
      <c r="C654" s="257"/>
      <c r="D654" s="36" t="s">
        <v>956</v>
      </c>
      <c r="E654" s="49" t="s">
        <v>957</v>
      </c>
      <c r="F654" s="62">
        <v>585.11</v>
      </c>
      <c r="G654" s="27" t="s">
        <v>404</v>
      </c>
      <c r="H654" s="27">
        <v>10</v>
      </c>
      <c r="I654" s="27">
        <v>40</v>
      </c>
      <c r="J654" s="20"/>
      <c r="K654" s="27">
        <f t="shared" si="205"/>
        <v>0</v>
      </c>
      <c r="L654" s="41">
        <v>6.9000000000000006E-2</v>
      </c>
      <c r="M654" s="37">
        <f t="shared" si="206"/>
        <v>0</v>
      </c>
      <c r="N654" s="37">
        <f t="shared" si="207"/>
        <v>0</v>
      </c>
      <c r="O654" s="41">
        <v>0.40600000000000003</v>
      </c>
      <c r="P654" s="37">
        <f t="shared" si="208"/>
        <v>0</v>
      </c>
      <c r="Q654" s="37"/>
      <c r="R654" s="22">
        <f t="shared" si="186"/>
        <v>0</v>
      </c>
      <c r="S654" s="160">
        <v>936.18</v>
      </c>
    </row>
    <row r="655" spans="2:19" ht="18.75" customHeight="1" x14ac:dyDescent="0.25">
      <c r="B655" s="19">
        <v>4607814101464</v>
      </c>
      <c r="C655" s="257"/>
      <c r="D655" s="36" t="s">
        <v>958</v>
      </c>
      <c r="E655" s="49" t="s">
        <v>959</v>
      </c>
      <c r="F655" s="62">
        <v>585.11</v>
      </c>
      <c r="G655" s="27" t="s">
        <v>404</v>
      </c>
      <c r="H655" s="27">
        <v>10</v>
      </c>
      <c r="I655" s="27">
        <v>40</v>
      </c>
      <c r="J655" s="20"/>
      <c r="K655" s="27">
        <f t="shared" si="205"/>
        <v>0</v>
      </c>
      <c r="L655" s="41">
        <v>6.9000000000000006E-2</v>
      </c>
      <c r="M655" s="37">
        <f t="shared" si="206"/>
        <v>0</v>
      </c>
      <c r="N655" s="37">
        <f t="shared" si="207"/>
        <v>0</v>
      </c>
      <c r="O655" s="41">
        <v>0.40799999999999997</v>
      </c>
      <c r="P655" s="37">
        <f t="shared" si="208"/>
        <v>0</v>
      </c>
      <c r="Q655" s="37"/>
      <c r="R655" s="22">
        <f t="shared" si="186"/>
        <v>0</v>
      </c>
      <c r="S655" s="160">
        <v>936.18</v>
      </c>
    </row>
    <row r="656" spans="2:19" ht="18.75" customHeight="1" x14ac:dyDescent="0.25">
      <c r="B656" s="19">
        <v>4607814100788</v>
      </c>
      <c r="C656" s="257"/>
      <c r="D656" s="36" t="s">
        <v>960</v>
      </c>
      <c r="E656" s="49" t="s">
        <v>961</v>
      </c>
      <c r="F656" s="62">
        <v>585.11</v>
      </c>
      <c r="G656" s="27" t="s">
        <v>404</v>
      </c>
      <c r="H656" s="27">
        <v>10</v>
      </c>
      <c r="I656" s="27">
        <v>40</v>
      </c>
      <c r="J656" s="20"/>
      <c r="K656" s="27">
        <f t="shared" si="205"/>
        <v>0</v>
      </c>
      <c r="L656" s="41">
        <v>6.9000000000000006E-2</v>
      </c>
      <c r="M656" s="37">
        <f t="shared" si="206"/>
        <v>0</v>
      </c>
      <c r="N656" s="37">
        <f t="shared" si="207"/>
        <v>0</v>
      </c>
      <c r="O656" s="41">
        <v>0.40600000000000003</v>
      </c>
      <c r="P656" s="37">
        <f t="shared" si="208"/>
        <v>0</v>
      </c>
      <c r="Q656" s="37"/>
      <c r="R656" s="22">
        <f t="shared" si="186"/>
        <v>0</v>
      </c>
      <c r="S656" s="160">
        <v>936.18</v>
      </c>
    </row>
    <row r="657" spans="2:19" ht="18.75" customHeight="1" x14ac:dyDescent="0.25">
      <c r="B657" s="19">
        <v>4607814100795</v>
      </c>
      <c r="C657" s="257"/>
      <c r="D657" s="36" t="s">
        <v>962</v>
      </c>
      <c r="E657" s="49" t="s">
        <v>963</v>
      </c>
      <c r="F657" s="62">
        <v>585.11</v>
      </c>
      <c r="G657" s="27" t="s">
        <v>404</v>
      </c>
      <c r="H657" s="27">
        <v>10</v>
      </c>
      <c r="I657" s="27">
        <v>40</v>
      </c>
      <c r="J657" s="20"/>
      <c r="K657" s="27">
        <f t="shared" si="205"/>
        <v>0</v>
      </c>
      <c r="L657" s="41">
        <v>6.9000000000000006E-2</v>
      </c>
      <c r="M657" s="37">
        <f t="shared" si="206"/>
        <v>0</v>
      </c>
      <c r="N657" s="37">
        <f t="shared" si="207"/>
        <v>0</v>
      </c>
      <c r="O657" s="41">
        <v>0.39900000000000002</v>
      </c>
      <c r="P657" s="37">
        <f t="shared" si="208"/>
        <v>0</v>
      </c>
      <c r="Q657" s="37"/>
      <c r="R657" s="22">
        <f t="shared" si="186"/>
        <v>0</v>
      </c>
      <c r="S657" s="160">
        <v>936.18</v>
      </c>
    </row>
    <row r="658" spans="2:19" ht="18.75" customHeight="1" x14ac:dyDescent="0.25">
      <c r="B658" s="19">
        <v>4607814102751</v>
      </c>
      <c r="C658" s="257"/>
      <c r="D658" s="36" t="s">
        <v>1388</v>
      </c>
      <c r="E658" s="49" t="s">
        <v>1389</v>
      </c>
      <c r="F658" s="62">
        <v>585.11</v>
      </c>
      <c r="G658" s="27" t="s">
        <v>404</v>
      </c>
      <c r="H658" s="27">
        <v>10</v>
      </c>
      <c r="I658" s="27">
        <v>40</v>
      </c>
      <c r="J658" s="20"/>
      <c r="K658" s="27">
        <f t="shared" ref="K658" si="212">J658/(J658+0.00001)</f>
        <v>0</v>
      </c>
      <c r="L658" s="41">
        <v>6.9000000000000006E-2</v>
      </c>
      <c r="M658" s="37">
        <f t="shared" ref="M658" si="213">J658*F658</f>
        <v>0</v>
      </c>
      <c r="N658" s="37">
        <f t="shared" ref="N658" si="214">J658/H658</f>
        <v>0</v>
      </c>
      <c r="O658" s="41">
        <v>0.36299999999999999</v>
      </c>
      <c r="P658" s="37">
        <f t="shared" si="208"/>
        <v>0</v>
      </c>
      <c r="Q658" s="37"/>
      <c r="R658" s="22">
        <f t="shared" si="186"/>
        <v>0</v>
      </c>
      <c r="S658" s="160">
        <v>936.18</v>
      </c>
    </row>
    <row r="659" spans="2:19" ht="18.75" customHeight="1" x14ac:dyDescent="0.25">
      <c r="B659" s="19">
        <v>4607814100801</v>
      </c>
      <c r="C659" s="257"/>
      <c r="D659" s="36" t="s">
        <v>964</v>
      </c>
      <c r="E659" s="49" t="s">
        <v>965</v>
      </c>
      <c r="F659" s="62">
        <v>585.11</v>
      </c>
      <c r="G659" s="27" t="s">
        <v>404</v>
      </c>
      <c r="H659" s="27">
        <v>10</v>
      </c>
      <c r="I659" s="27">
        <v>40</v>
      </c>
      <c r="J659" s="20"/>
      <c r="K659" s="27">
        <f t="shared" si="205"/>
        <v>0</v>
      </c>
      <c r="L659" s="41">
        <v>6.9000000000000006E-2</v>
      </c>
      <c r="M659" s="37">
        <f t="shared" si="206"/>
        <v>0</v>
      </c>
      <c r="N659" s="37">
        <f t="shared" si="207"/>
        <v>0</v>
      </c>
      <c r="O659" s="41">
        <v>0.40100000000000002</v>
      </c>
      <c r="P659" s="37">
        <f t="shared" si="208"/>
        <v>0</v>
      </c>
      <c r="Q659" s="37"/>
      <c r="R659" s="22">
        <f t="shared" si="186"/>
        <v>0</v>
      </c>
      <c r="S659" s="160">
        <v>936.18</v>
      </c>
    </row>
    <row r="660" spans="2:19" ht="18.75" customHeight="1" x14ac:dyDescent="0.25">
      <c r="B660" s="19">
        <v>4607814102782</v>
      </c>
      <c r="C660" s="257"/>
      <c r="D660" s="36" t="s">
        <v>1390</v>
      </c>
      <c r="E660" s="49" t="s">
        <v>1391</v>
      </c>
      <c r="F660" s="62">
        <v>585.11</v>
      </c>
      <c r="G660" s="27" t="s">
        <v>404</v>
      </c>
      <c r="H660" s="27">
        <v>10</v>
      </c>
      <c r="I660" s="27">
        <v>40</v>
      </c>
      <c r="J660" s="20"/>
      <c r="K660" s="27">
        <f t="shared" ref="K660" si="215">J660/(J660+0.00001)</f>
        <v>0</v>
      </c>
      <c r="L660" s="41">
        <v>6.9000000000000006E-2</v>
      </c>
      <c r="M660" s="37">
        <f t="shared" ref="M660" si="216">J660*F660</f>
        <v>0</v>
      </c>
      <c r="N660" s="37">
        <f t="shared" ref="N660" si="217">J660/H660</f>
        <v>0</v>
      </c>
      <c r="O660" s="41">
        <v>0.35599999999999998</v>
      </c>
      <c r="P660" s="37">
        <f t="shared" si="208"/>
        <v>0</v>
      </c>
      <c r="Q660" s="37"/>
      <c r="R660" s="22">
        <f t="shared" si="186"/>
        <v>0</v>
      </c>
      <c r="S660" s="160">
        <v>936.18</v>
      </c>
    </row>
    <row r="661" spans="2:19" ht="21.75" customHeight="1" x14ac:dyDescent="0.25">
      <c r="B661" s="2"/>
      <c r="C661" s="126"/>
      <c r="D661" s="127"/>
      <c r="E661" s="128" t="s">
        <v>852</v>
      </c>
      <c r="F661" s="129"/>
      <c r="G661" s="103"/>
      <c r="H661" s="103"/>
      <c r="I661" s="103"/>
      <c r="J661" s="104"/>
      <c r="K661" s="103"/>
      <c r="L661" s="111"/>
      <c r="M661" s="112"/>
      <c r="N661" s="112"/>
      <c r="O661" s="104"/>
      <c r="P661" s="112"/>
      <c r="Q661" s="112"/>
      <c r="R661" s="22">
        <f t="shared" si="186"/>
        <v>0</v>
      </c>
      <c r="S661" s="129"/>
    </row>
    <row r="662" spans="2:19" ht="18.75" customHeight="1" x14ac:dyDescent="0.25">
      <c r="B662" s="19">
        <v>4607814100450</v>
      </c>
      <c r="C662" s="240"/>
      <c r="D662" s="36" t="s">
        <v>914</v>
      </c>
      <c r="E662" s="49" t="s">
        <v>915</v>
      </c>
      <c r="F662" s="62">
        <v>1026.4000000000001</v>
      </c>
      <c r="G662" s="27" t="s">
        <v>404</v>
      </c>
      <c r="H662" s="27">
        <v>5</v>
      </c>
      <c r="I662" s="27">
        <v>20</v>
      </c>
      <c r="J662" s="20"/>
      <c r="K662" s="27">
        <f t="shared" ref="K662:K669" si="218">J662/(J662+0.00001)</f>
        <v>0</v>
      </c>
      <c r="L662" s="41">
        <v>6.9000000000000006E-2</v>
      </c>
      <c r="M662" s="37">
        <f t="shared" ref="M662:M675" si="219">J662*F662</f>
        <v>0</v>
      </c>
      <c r="N662" s="37">
        <f t="shared" ref="N662:N675" si="220">J662/H662</f>
        <v>0</v>
      </c>
      <c r="O662" s="41">
        <v>0.65200000000000002</v>
      </c>
      <c r="P662" s="37">
        <f t="shared" ref="P662:P675" si="221">J662*O662</f>
        <v>0</v>
      </c>
      <c r="Q662" s="37"/>
      <c r="R662" s="22">
        <f t="shared" si="186"/>
        <v>0</v>
      </c>
      <c r="S662" s="160">
        <v>1642.24</v>
      </c>
    </row>
    <row r="663" spans="2:19" ht="18.75" customHeight="1" x14ac:dyDescent="0.25">
      <c r="B663" s="19">
        <v>4607814100474</v>
      </c>
      <c r="C663" s="241"/>
      <c r="D663" s="36" t="s">
        <v>916</v>
      </c>
      <c r="E663" s="49" t="s">
        <v>917</v>
      </c>
      <c r="F663" s="62">
        <v>1057.8900000000001</v>
      </c>
      <c r="G663" s="27" t="s">
        <v>404</v>
      </c>
      <c r="H663" s="27">
        <v>5</v>
      </c>
      <c r="I663" s="27">
        <v>20</v>
      </c>
      <c r="J663" s="20"/>
      <c r="K663" s="27">
        <f t="shared" si="218"/>
        <v>0</v>
      </c>
      <c r="L663" s="41">
        <v>6.9000000000000006E-2</v>
      </c>
      <c r="M663" s="37">
        <f t="shared" si="219"/>
        <v>0</v>
      </c>
      <c r="N663" s="37">
        <f t="shared" si="220"/>
        <v>0</v>
      </c>
      <c r="O663" s="41">
        <v>0.64300000000000002</v>
      </c>
      <c r="P663" s="37">
        <f t="shared" si="221"/>
        <v>0</v>
      </c>
      <c r="Q663" s="37"/>
      <c r="R663" s="22">
        <f t="shared" si="186"/>
        <v>0</v>
      </c>
      <c r="S663" s="160">
        <v>1692.62</v>
      </c>
    </row>
    <row r="664" spans="2:19" ht="18.75" customHeight="1" x14ac:dyDescent="0.25">
      <c r="B664" s="19">
        <v>4607814100689</v>
      </c>
      <c r="C664" s="241"/>
      <c r="D664" s="36" t="s">
        <v>918</v>
      </c>
      <c r="E664" s="49" t="s">
        <v>919</v>
      </c>
      <c r="F664" s="62">
        <v>1057.8900000000001</v>
      </c>
      <c r="G664" s="27" t="s">
        <v>404</v>
      </c>
      <c r="H664" s="27">
        <v>5</v>
      </c>
      <c r="I664" s="27">
        <v>20</v>
      </c>
      <c r="J664" s="20"/>
      <c r="K664" s="27">
        <f t="shared" si="218"/>
        <v>0</v>
      </c>
      <c r="L664" s="41">
        <v>6.9000000000000006E-2</v>
      </c>
      <c r="M664" s="37">
        <f t="shared" si="219"/>
        <v>0</v>
      </c>
      <c r="N664" s="37">
        <f t="shared" si="220"/>
        <v>0</v>
      </c>
      <c r="O664" s="41">
        <v>0.63100000000000001</v>
      </c>
      <c r="P664" s="37">
        <f t="shared" si="221"/>
        <v>0</v>
      </c>
      <c r="Q664" s="37"/>
      <c r="R664" s="22">
        <f t="shared" si="186"/>
        <v>0</v>
      </c>
      <c r="S664" s="160">
        <v>1692.62</v>
      </c>
    </row>
    <row r="665" spans="2:19" ht="18.75" customHeight="1" x14ac:dyDescent="0.25">
      <c r="B665" s="19">
        <v>4607814100696</v>
      </c>
      <c r="C665" s="241"/>
      <c r="D665" s="36" t="s">
        <v>920</v>
      </c>
      <c r="E665" s="49" t="s">
        <v>921</v>
      </c>
      <c r="F665" s="62">
        <v>1057.8900000000001</v>
      </c>
      <c r="G665" s="27" t="s">
        <v>404</v>
      </c>
      <c r="H665" s="27">
        <v>5</v>
      </c>
      <c r="I665" s="27">
        <v>20</v>
      </c>
      <c r="J665" s="20"/>
      <c r="K665" s="27">
        <f t="shared" si="218"/>
        <v>0</v>
      </c>
      <c r="L665" s="41">
        <v>6.9000000000000006E-2</v>
      </c>
      <c r="M665" s="37">
        <f t="shared" si="219"/>
        <v>0</v>
      </c>
      <c r="N665" s="37">
        <f t="shared" si="220"/>
        <v>0</v>
      </c>
      <c r="O665" s="41">
        <v>0.64100000000000001</v>
      </c>
      <c r="P665" s="37">
        <f t="shared" si="221"/>
        <v>0</v>
      </c>
      <c r="Q665" s="37"/>
      <c r="R665" s="22">
        <f t="shared" si="186"/>
        <v>0</v>
      </c>
      <c r="S665" s="160">
        <v>1692.62</v>
      </c>
    </row>
    <row r="666" spans="2:19" ht="18.75" customHeight="1" x14ac:dyDescent="0.25">
      <c r="B666" s="19">
        <v>4607814100702</v>
      </c>
      <c r="C666" s="241"/>
      <c r="D666" s="36" t="s">
        <v>922</v>
      </c>
      <c r="E666" s="49" t="s">
        <v>923</v>
      </c>
      <c r="F666" s="62">
        <v>1057.8900000000001</v>
      </c>
      <c r="G666" s="27" t="s">
        <v>404</v>
      </c>
      <c r="H666" s="27">
        <v>5</v>
      </c>
      <c r="I666" s="27">
        <v>20</v>
      </c>
      <c r="J666" s="20"/>
      <c r="K666" s="27">
        <f t="shared" si="218"/>
        <v>0</v>
      </c>
      <c r="L666" s="41">
        <v>6.9000000000000006E-2</v>
      </c>
      <c r="M666" s="37">
        <f t="shared" si="219"/>
        <v>0</v>
      </c>
      <c r="N666" s="37">
        <f t="shared" si="220"/>
        <v>0</v>
      </c>
      <c r="O666" s="41">
        <v>0.63500000000000001</v>
      </c>
      <c r="P666" s="37">
        <f t="shared" si="221"/>
        <v>0</v>
      </c>
      <c r="Q666" s="37"/>
      <c r="R666" s="22">
        <f t="shared" si="186"/>
        <v>0</v>
      </c>
      <c r="S666" s="160">
        <v>1692.62</v>
      </c>
    </row>
    <row r="667" spans="2:19" ht="18.75" customHeight="1" x14ac:dyDescent="0.25">
      <c r="B667" s="19">
        <v>4607814102669</v>
      </c>
      <c r="C667" s="242"/>
      <c r="D667" s="36" t="s">
        <v>1347</v>
      </c>
      <c r="E667" s="49" t="s">
        <v>1348</v>
      </c>
      <c r="F667" s="62">
        <v>1057.8900000000001</v>
      </c>
      <c r="G667" s="27" t="s">
        <v>404</v>
      </c>
      <c r="H667" s="27">
        <v>5</v>
      </c>
      <c r="I667" s="27">
        <v>20</v>
      </c>
      <c r="J667" s="20"/>
      <c r="K667" s="27">
        <f t="shared" si="218"/>
        <v>0</v>
      </c>
      <c r="L667" s="41">
        <v>6.9000000000000006E-2</v>
      </c>
      <c r="M667" s="37">
        <f t="shared" si="219"/>
        <v>0</v>
      </c>
      <c r="N667" s="37">
        <f t="shared" si="220"/>
        <v>0</v>
      </c>
      <c r="O667" s="41">
        <v>0.621</v>
      </c>
      <c r="P667" s="37">
        <f t="shared" si="221"/>
        <v>0</v>
      </c>
      <c r="Q667" s="37"/>
      <c r="R667" s="22">
        <f t="shared" si="186"/>
        <v>0</v>
      </c>
      <c r="S667" s="160">
        <v>1692.62</v>
      </c>
    </row>
    <row r="668" spans="2:19" ht="18.75" customHeight="1" x14ac:dyDescent="0.25">
      <c r="B668" s="19">
        <v>4607814102799</v>
      </c>
      <c r="C668" s="240"/>
      <c r="D668" s="36" t="s">
        <v>1331</v>
      </c>
      <c r="E668" s="49" t="s">
        <v>1332</v>
      </c>
      <c r="F668" s="62">
        <v>1129.04</v>
      </c>
      <c r="G668" s="27" t="s">
        <v>404</v>
      </c>
      <c r="H668" s="27">
        <v>5</v>
      </c>
      <c r="I668" s="27">
        <v>20</v>
      </c>
      <c r="J668" s="20"/>
      <c r="K668" s="27">
        <f t="shared" si="218"/>
        <v>0</v>
      </c>
      <c r="L668" s="41">
        <v>6.9000000000000006E-2</v>
      </c>
      <c r="M668" s="37">
        <f t="shared" si="219"/>
        <v>0</v>
      </c>
      <c r="N668" s="37">
        <f t="shared" si="220"/>
        <v>0</v>
      </c>
      <c r="O668" s="41">
        <v>0.69799999999999995</v>
      </c>
      <c r="P668" s="37">
        <f t="shared" si="221"/>
        <v>0</v>
      </c>
      <c r="Q668" s="37"/>
      <c r="R668" s="22">
        <f t="shared" si="186"/>
        <v>0</v>
      </c>
      <c r="S668" s="160">
        <v>1806.46</v>
      </c>
    </row>
    <row r="669" spans="2:19" ht="18.75" customHeight="1" x14ac:dyDescent="0.25">
      <c r="B669" s="19">
        <v>4607814102805</v>
      </c>
      <c r="C669" s="241"/>
      <c r="D669" s="36" t="s">
        <v>1333</v>
      </c>
      <c r="E669" s="49" t="s">
        <v>1334</v>
      </c>
      <c r="F669" s="62">
        <v>1163.68</v>
      </c>
      <c r="G669" s="27" t="s">
        <v>404</v>
      </c>
      <c r="H669" s="27">
        <v>5</v>
      </c>
      <c r="I669" s="27">
        <v>20</v>
      </c>
      <c r="J669" s="20"/>
      <c r="K669" s="27">
        <f t="shared" si="218"/>
        <v>0</v>
      </c>
      <c r="L669" s="41">
        <v>6.9000000000000006E-2</v>
      </c>
      <c r="M669" s="37">
        <f t="shared" si="219"/>
        <v>0</v>
      </c>
      <c r="N669" s="37">
        <f t="shared" si="220"/>
        <v>0</v>
      </c>
      <c r="O669" s="41">
        <v>0.66100000000000003</v>
      </c>
      <c r="P669" s="37">
        <f t="shared" si="221"/>
        <v>0</v>
      </c>
      <c r="Q669" s="37"/>
      <c r="R669" s="22">
        <f t="shared" si="186"/>
        <v>0</v>
      </c>
      <c r="S669" s="160">
        <v>1861.89</v>
      </c>
    </row>
    <row r="670" spans="2:19" ht="18.75" customHeight="1" x14ac:dyDescent="0.25">
      <c r="B670" s="19">
        <v>4607814102812</v>
      </c>
      <c r="C670" s="241"/>
      <c r="D670" s="36" t="s">
        <v>1335</v>
      </c>
      <c r="E670" s="49" t="s">
        <v>1336</v>
      </c>
      <c r="F670" s="62">
        <v>1163.68</v>
      </c>
      <c r="G670" s="27" t="s">
        <v>404</v>
      </c>
      <c r="H670" s="27">
        <v>5</v>
      </c>
      <c r="I670" s="27">
        <v>20</v>
      </c>
      <c r="J670" s="20"/>
      <c r="K670" s="27">
        <f t="shared" ref="K670:K675" si="222">J670/(J670+0.00001)</f>
        <v>0</v>
      </c>
      <c r="L670" s="41">
        <v>6.9000000000000006E-2</v>
      </c>
      <c r="M670" s="37">
        <f t="shared" si="219"/>
        <v>0</v>
      </c>
      <c r="N670" s="37">
        <f t="shared" si="220"/>
        <v>0</v>
      </c>
      <c r="O670" s="41">
        <v>0.67200000000000004</v>
      </c>
      <c r="P670" s="37">
        <f t="shared" si="221"/>
        <v>0</v>
      </c>
      <c r="Q670" s="37"/>
      <c r="R670" s="22">
        <f t="shared" si="186"/>
        <v>0</v>
      </c>
      <c r="S670" s="160">
        <v>1861.89</v>
      </c>
    </row>
    <row r="671" spans="2:19" ht="18.75" customHeight="1" x14ac:dyDescent="0.25">
      <c r="B671" s="19">
        <v>4607814102836</v>
      </c>
      <c r="C671" s="241"/>
      <c r="D671" s="36" t="s">
        <v>1337</v>
      </c>
      <c r="E671" s="49" t="s">
        <v>1338</v>
      </c>
      <c r="F671" s="62">
        <v>1163.68</v>
      </c>
      <c r="G671" s="27" t="s">
        <v>404</v>
      </c>
      <c r="H671" s="27">
        <v>5</v>
      </c>
      <c r="I671" s="27">
        <v>20</v>
      </c>
      <c r="J671" s="20"/>
      <c r="K671" s="27">
        <f t="shared" si="222"/>
        <v>0</v>
      </c>
      <c r="L671" s="41">
        <v>6.9000000000000006E-2</v>
      </c>
      <c r="M671" s="37">
        <f t="shared" si="219"/>
        <v>0</v>
      </c>
      <c r="N671" s="37">
        <f t="shared" si="220"/>
        <v>0</v>
      </c>
      <c r="O671" s="41">
        <v>0.65900000000000003</v>
      </c>
      <c r="P671" s="37">
        <f t="shared" si="221"/>
        <v>0</v>
      </c>
      <c r="Q671" s="37"/>
      <c r="R671" s="22">
        <f t="shared" si="186"/>
        <v>0</v>
      </c>
      <c r="S671" s="160">
        <v>1861.89</v>
      </c>
    </row>
    <row r="672" spans="2:19" ht="18.75" customHeight="1" x14ac:dyDescent="0.25">
      <c r="B672" s="19">
        <v>4607814102843</v>
      </c>
      <c r="C672" s="241"/>
      <c r="D672" s="36" t="s">
        <v>1339</v>
      </c>
      <c r="E672" s="49" t="s">
        <v>1340</v>
      </c>
      <c r="F672" s="62">
        <v>1163.68</v>
      </c>
      <c r="G672" s="27" t="s">
        <v>404</v>
      </c>
      <c r="H672" s="27">
        <v>5</v>
      </c>
      <c r="I672" s="27">
        <v>20</v>
      </c>
      <c r="J672" s="20"/>
      <c r="K672" s="27">
        <f t="shared" si="222"/>
        <v>0</v>
      </c>
      <c r="L672" s="41">
        <v>6.9000000000000006E-2</v>
      </c>
      <c r="M672" s="37">
        <f t="shared" si="219"/>
        <v>0</v>
      </c>
      <c r="N672" s="37">
        <f t="shared" si="220"/>
        <v>0</v>
      </c>
      <c r="O672" s="41">
        <v>0.66400000000000003</v>
      </c>
      <c r="P672" s="37">
        <f t="shared" si="221"/>
        <v>0</v>
      </c>
      <c r="Q672" s="37"/>
      <c r="R672" s="22">
        <f t="shared" si="186"/>
        <v>0</v>
      </c>
      <c r="S672" s="160">
        <v>1861.89</v>
      </c>
    </row>
    <row r="673" spans="2:19" ht="18.75" customHeight="1" x14ac:dyDescent="0.25">
      <c r="B673" s="19">
        <v>4607814102850</v>
      </c>
      <c r="C673" s="241"/>
      <c r="D673" s="36" t="s">
        <v>1341</v>
      </c>
      <c r="E673" s="49" t="s">
        <v>1342</v>
      </c>
      <c r="F673" s="62">
        <v>1163.68</v>
      </c>
      <c r="G673" s="27" t="s">
        <v>404</v>
      </c>
      <c r="H673" s="27">
        <v>5</v>
      </c>
      <c r="I673" s="27">
        <v>20</v>
      </c>
      <c r="J673" s="20"/>
      <c r="K673" s="27">
        <f t="shared" ref="K673" si="223">J673/(J673+0.00001)</f>
        <v>0</v>
      </c>
      <c r="L673" s="41">
        <v>6.9000000000000006E-2</v>
      </c>
      <c r="M673" s="37">
        <f t="shared" si="219"/>
        <v>0</v>
      </c>
      <c r="N673" s="37">
        <f t="shared" si="220"/>
        <v>0</v>
      </c>
      <c r="O673" s="41">
        <v>0.66800000000000004</v>
      </c>
      <c r="P673" s="37">
        <f t="shared" si="221"/>
        <v>0</v>
      </c>
      <c r="Q673" s="37"/>
      <c r="R673" s="22">
        <f t="shared" si="186"/>
        <v>0</v>
      </c>
      <c r="S673" s="160">
        <v>1861.89</v>
      </c>
    </row>
    <row r="674" spans="2:19" ht="18.75" customHeight="1" x14ac:dyDescent="0.25">
      <c r="B674" s="19">
        <v>4607814102874</v>
      </c>
      <c r="C674" s="241"/>
      <c r="D674" s="36" t="s">
        <v>1343</v>
      </c>
      <c r="E674" s="49" t="s">
        <v>1344</v>
      </c>
      <c r="F674" s="62">
        <v>1163.68</v>
      </c>
      <c r="G674" s="27" t="s">
        <v>404</v>
      </c>
      <c r="H674" s="27">
        <v>5</v>
      </c>
      <c r="I674" s="27">
        <v>20</v>
      </c>
      <c r="J674" s="20"/>
      <c r="K674" s="27">
        <f t="shared" si="222"/>
        <v>0</v>
      </c>
      <c r="L674" s="41">
        <v>6.9000000000000006E-2</v>
      </c>
      <c r="M674" s="37">
        <f t="shared" si="219"/>
        <v>0</v>
      </c>
      <c r="N674" s="37">
        <f t="shared" si="220"/>
        <v>0</v>
      </c>
      <c r="O674" s="41">
        <v>0.69199999999999995</v>
      </c>
      <c r="P674" s="37">
        <f t="shared" si="221"/>
        <v>0</v>
      </c>
      <c r="Q674" s="37"/>
      <c r="R674" s="22">
        <f t="shared" si="186"/>
        <v>0</v>
      </c>
      <c r="S674" s="160">
        <v>1861.89</v>
      </c>
    </row>
    <row r="675" spans="2:19" ht="18.75" customHeight="1" x14ac:dyDescent="0.25">
      <c r="B675" s="19">
        <v>4607814102881</v>
      </c>
      <c r="C675" s="242"/>
      <c r="D675" s="36" t="s">
        <v>1345</v>
      </c>
      <c r="E675" s="49" t="s">
        <v>1346</v>
      </c>
      <c r="F675" s="62">
        <v>1163.68</v>
      </c>
      <c r="G675" s="27" t="s">
        <v>404</v>
      </c>
      <c r="H675" s="27">
        <v>5</v>
      </c>
      <c r="I675" s="27">
        <v>20</v>
      </c>
      <c r="J675" s="20"/>
      <c r="K675" s="27">
        <f t="shared" si="222"/>
        <v>0</v>
      </c>
      <c r="L675" s="41">
        <v>6.9000000000000006E-2</v>
      </c>
      <c r="M675" s="37">
        <f t="shared" si="219"/>
        <v>0</v>
      </c>
      <c r="N675" s="37">
        <f t="shared" si="220"/>
        <v>0</v>
      </c>
      <c r="O675" s="41">
        <v>0.64900000000000002</v>
      </c>
      <c r="P675" s="37">
        <f t="shared" si="221"/>
        <v>0</v>
      </c>
      <c r="Q675" s="37"/>
      <c r="R675" s="22">
        <f t="shared" si="186"/>
        <v>0</v>
      </c>
      <c r="S675" s="160">
        <v>1861.89</v>
      </c>
    </row>
    <row r="676" spans="2:19" ht="21.75" customHeight="1" x14ac:dyDescent="0.25">
      <c r="B676" s="2"/>
      <c r="C676" s="126"/>
      <c r="D676" s="127"/>
      <c r="E676" s="128" t="s">
        <v>1638</v>
      </c>
      <c r="F676" s="129"/>
      <c r="G676" s="103"/>
      <c r="H676" s="103"/>
      <c r="I676" s="103"/>
      <c r="J676" s="104"/>
      <c r="K676" s="103"/>
      <c r="L676" s="111"/>
      <c r="M676" s="112"/>
      <c r="N676" s="112"/>
      <c r="O676" s="104"/>
      <c r="P676" s="112"/>
      <c r="Q676" s="112"/>
      <c r="R676" s="22">
        <f t="shared" si="186"/>
        <v>0</v>
      </c>
      <c r="S676" s="129"/>
    </row>
    <row r="677" spans="2:19" ht="60" customHeight="1" x14ac:dyDescent="0.3">
      <c r="B677" s="19">
        <v>4607814103826</v>
      </c>
      <c r="C677" s="159"/>
      <c r="D677" s="36" t="s">
        <v>1639</v>
      </c>
      <c r="E677" s="49" t="s">
        <v>1640</v>
      </c>
      <c r="F677" s="62">
        <v>585.11</v>
      </c>
      <c r="G677" s="27" t="s">
        <v>404</v>
      </c>
      <c r="H677" s="27">
        <v>10</v>
      </c>
      <c r="I677" s="27">
        <v>40</v>
      </c>
      <c r="J677" s="20"/>
      <c r="K677" s="27">
        <f t="shared" ref="K677:K680" si="224">J677/(J677+0.00001)</f>
        <v>0</v>
      </c>
      <c r="L677" s="41">
        <v>6.9000000000000006E-2</v>
      </c>
      <c r="M677" s="37">
        <f t="shared" ref="M677:M680" si="225">J677*F677</f>
        <v>0</v>
      </c>
      <c r="N677" s="37">
        <f t="shared" ref="N677:N680" si="226">J677/H677</f>
        <v>0</v>
      </c>
      <c r="O677" s="41">
        <v>0.37</v>
      </c>
      <c r="P677" s="37">
        <f>J677*O677</f>
        <v>0</v>
      </c>
      <c r="Q677" s="37"/>
      <c r="R677" s="22">
        <f t="shared" si="186"/>
        <v>0</v>
      </c>
      <c r="S677" s="160">
        <v>936.18</v>
      </c>
    </row>
    <row r="678" spans="2:19" ht="60" customHeight="1" x14ac:dyDescent="0.3">
      <c r="B678" s="19">
        <v>4607814103864</v>
      </c>
      <c r="C678" s="159"/>
      <c r="D678" s="36" t="s">
        <v>1641</v>
      </c>
      <c r="E678" s="49" t="s">
        <v>1642</v>
      </c>
      <c r="F678" s="62">
        <v>585.11</v>
      </c>
      <c r="G678" s="27" t="s">
        <v>404</v>
      </c>
      <c r="H678" s="27">
        <v>10</v>
      </c>
      <c r="I678" s="27">
        <v>40</v>
      </c>
      <c r="J678" s="20"/>
      <c r="K678" s="27">
        <f t="shared" si="224"/>
        <v>0</v>
      </c>
      <c r="L678" s="41">
        <v>6.9000000000000006E-2</v>
      </c>
      <c r="M678" s="37">
        <f t="shared" si="225"/>
        <v>0</v>
      </c>
      <c r="N678" s="37">
        <f t="shared" si="226"/>
        <v>0</v>
      </c>
      <c r="O678" s="41">
        <v>0.36599999999999999</v>
      </c>
      <c r="P678" s="37">
        <f>J678*O678</f>
        <v>0</v>
      </c>
      <c r="Q678" s="37"/>
      <c r="R678" s="22">
        <f t="shared" si="186"/>
        <v>0</v>
      </c>
      <c r="S678" s="160">
        <v>936.18</v>
      </c>
    </row>
    <row r="679" spans="2:19" ht="60" customHeight="1" x14ac:dyDescent="0.3">
      <c r="B679" s="19">
        <v>4607814103932</v>
      </c>
      <c r="C679" s="159"/>
      <c r="D679" s="36" t="s">
        <v>1643</v>
      </c>
      <c r="E679" s="49" t="s">
        <v>1644</v>
      </c>
      <c r="F679" s="62">
        <v>1057.8900000000001</v>
      </c>
      <c r="G679" s="27" t="s">
        <v>404</v>
      </c>
      <c r="H679" s="27">
        <v>5</v>
      </c>
      <c r="I679" s="27">
        <v>20</v>
      </c>
      <c r="J679" s="20"/>
      <c r="K679" s="27">
        <f t="shared" si="224"/>
        <v>0</v>
      </c>
      <c r="L679" s="41">
        <v>6.9000000000000006E-2</v>
      </c>
      <c r="M679" s="37">
        <f t="shared" si="225"/>
        <v>0</v>
      </c>
      <c r="N679" s="37">
        <f t="shared" si="226"/>
        <v>0</v>
      </c>
      <c r="O679" s="41">
        <v>0.61299999999999999</v>
      </c>
      <c r="P679" s="37">
        <f>J679*O679</f>
        <v>0</v>
      </c>
      <c r="Q679" s="37"/>
      <c r="R679" s="22">
        <f t="shared" si="186"/>
        <v>0</v>
      </c>
      <c r="S679" s="160">
        <v>1692.62</v>
      </c>
    </row>
    <row r="680" spans="2:19" ht="60" customHeight="1" x14ac:dyDescent="0.3">
      <c r="B680" s="19">
        <v>4607814103949</v>
      </c>
      <c r="C680" s="159"/>
      <c r="D680" s="36" t="s">
        <v>1645</v>
      </c>
      <c r="E680" s="49" t="s">
        <v>1646</v>
      </c>
      <c r="F680" s="62">
        <v>1057.8900000000001</v>
      </c>
      <c r="G680" s="27" t="s">
        <v>404</v>
      </c>
      <c r="H680" s="27">
        <v>5</v>
      </c>
      <c r="I680" s="27">
        <v>20</v>
      </c>
      <c r="J680" s="20"/>
      <c r="K680" s="27">
        <f t="shared" si="224"/>
        <v>0</v>
      </c>
      <c r="L680" s="41">
        <v>6.9000000000000006E-2</v>
      </c>
      <c r="M680" s="37">
        <f t="shared" si="225"/>
        <v>0</v>
      </c>
      <c r="N680" s="37">
        <f t="shared" si="226"/>
        <v>0</v>
      </c>
      <c r="O680" s="41">
        <v>0.60699999999999998</v>
      </c>
      <c r="P680" s="37">
        <f>J680*O680</f>
        <v>0</v>
      </c>
      <c r="Q680" s="37"/>
      <c r="R680" s="22">
        <f t="shared" si="186"/>
        <v>0</v>
      </c>
      <c r="S680" s="160">
        <v>1692.62</v>
      </c>
    </row>
    <row r="681" spans="2:19" ht="21.75" customHeight="1" x14ac:dyDescent="0.25">
      <c r="B681" s="2"/>
      <c r="C681" s="126"/>
      <c r="D681" s="127"/>
      <c r="E681" s="128" t="s">
        <v>852</v>
      </c>
      <c r="F681" s="129"/>
      <c r="G681" s="103"/>
      <c r="H681" s="103"/>
      <c r="I681" s="103"/>
      <c r="J681" s="104"/>
      <c r="K681" s="103"/>
      <c r="L681" s="111"/>
      <c r="M681" s="112"/>
      <c r="N681" s="112"/>
      <c r="O681" s="104"/>
      <c r="P681" s="112"/>
      <c r="Q681" s="112"/>
      <c r="R681" s="22">
        <f t="shared" si="186"/>
        <v>0</v>
      </c>
      <c r="S681" s="129"/>
    </row>
    <row r="682" spans="2:19" ht="18.75" customHeight="1" x14ac:dyDescent="0.25">
      <c r="B682" s="19">
        <v>4607814100580</v>
      </c>
      <c r="C682" s="257"/>
      <c r="D682" s="36" t="s">
        <v>1092</v>
      </c>
      <c r="E682" s="49" t="s">
        <v>1093</v>
      </c>
      <c r="F682" s="62">
        <v>419.63</v>
      </c>
      <c r="G682" s="27" t="s">
        <v>404</v>
      </c>
      <c r="H682" s="27">
        <v>11</v>
      </c>
      <c r="I682" s="27">
        <v>44</v>
      </c>
      <c r="J682" s="20"/>
      <c r="K682" s="27">
        <f t="shared" ref="K682:K687" si="227">J682/(J682+0.00001)</f>
        <v>0</v>
      </c>
      <c r="L682" s="41">
        <v>6.9000000000000006E-2</v>
      </c>
      <c r="M682" s="37">
        <f t="shared" ref="M682:M687" si="228">J682*F682</f>
        <v>0</v>
      </c>
      <c r="N682" s="37">
        <f t="shared" ref="N682:N687" si="229">J682/H682</f>
        <v>0</v>
      </c>
      <c r="O682" s="41">
        <v>0.3</v>
      </c>
      <c r="P682" s="37">
        <f t="shared" ref="P682:P687" si="230">J682*O682</f>
        <v>0</v>
      </c>
      <c r="Q682" s="37"/>
      <c r="R682" s="22">
        <f t="shared" si="186"/>
        <v>0</v>
      </c>
      <c r="S682" s="160">
        <v>671.41</v>
      </c>
    </row>
    <row r="683" spans="2:19" ht="18.75" customHeight="1" x14ac:dyDescent="0.25">
      <c r="B683" s="19">
        <v>4607814100597</v>
      </c>
      <c r="C683" s="257"/>
      <c r="D683" s="36" t="s">
        <v>1094</v>
      </c>
      <c r="E683" s="49" t="s">
        <v>1095</v>
      </c>
      <c r="F683" s="62">
        <v>432.48</v>
      </c>
      <c r="G683" s="27" t="s">
        <v>404</v>
      </c>
      <c r="H683" s="27">
        <v>11</v>
      </c>
      <c r="I683" s="27">
        <v>44</v>
      </c>
      <c r="J683" s="20"/>
      <c r="K683" s="27">
        <f t="shared" si="227"/>
        <v>0</v>
      </c>
      <c r="L683" s="41">
        <v>6.9000000000000006E-2</v>
      </c>
      <c r="M683" s="37">
        <f t="shared" si="228"/>
        <v>0</v>
      </c>
      <c r="N683" s="37">
        <f t="shared" si="229"/>
        <v>0</v>
      </c>
      <c r="O683" s="41">
        <v>0.29899999999999999</v>
      </c>
      <c r="P683" s="37">
        <f t="shared" si="230"/>
        <v>0</v>
      </c>
      <c r="Q683" s="37"/>
      <c r="R683" s="22">
        <f t="shared" si="186"/>
        <v>0</v>
      </c>
      <c r="S683" s="160">
        <v>691.97</v>
      </c>
    </row>
    <row r="684" spans="2:19" ht="18.75" customHeight="1" x14ac:dyDescent="0.25">
      <c r="B684" s="19">
        <v>4607814100603</v>
      </c>
      <c r="C684" s="257"/>
      <c r="D684" s="36" t="s">
        <v>1096</v>
      </c>
      <c r="E684" s="49" t="s">
        <v>1097</v>
      </c>
      <c r="F684" s="62">
        <v>432.48</v>
      </c>
      <c r="G684" s="27" t="s">
        <v>404</v>
      </c>
      <c r="H684" s="27">
        <v>11</v>
      </c>
      <c r="I684" s="27">
        <v>44</v>
      </c>
      <c r="J684" s="20"/>
      <c r="K684" s="27">
        <f t="shared" si="227"/>
        <v>0</v>
      </c>
      <c r="L684" s="41">
        <v>6.9000000000000006E-2</v>
      </c>
      <c r="M684" s="37">
        <f t="shared" si="228"/>
        <v>0</v>
      </c>
      <c r="N684" s="37">
        <f t="shared" si="229"/>
        <v>0</v>
      </c>
      <c r="O684" s="41">
        <v>0.3</v>
      </c>
      <c r="P684" s="37">
        <f t="shared" si="230"/>
        <v>0</v>
      </c>
      <c r="Q684" s="37"/>
      <c r="R684" s="22">
        <f t="shared" si="186"/>
        <v>0</v>
      </c>
      <c r="S684" s="160">
        <v>691.97</v>
      </c>
    </row>
    <row r="685" spans="2:19" ht="18.75" customHeight="1" x14ac:dyDescent="0.25">
      <c r="B685" s="19">
        <v>4607814100610</v>
      </c>
      <c r="C685" s="257"/>
      <c r="D685" s="36" t="s">
        <v>1098</v>
      </c>
      <c r="E685" s="49" t="s">
        <v>1099</v>
      </c>
      <c r="F685" s="62">
        <v>432.48</v>
      </c>
      <c r="G685" s="27" t="s">
        <v>404</v>
      </c>
      <c r="H685" s="27">
        <v>11</v>
      </c>
      <c r="I685" s="27">
        <v>44</v>
      </c>
      <c r="J685" s="20"/>
      <c r="K685" s="27">
        <f t="shared" si="227"/>
        <v>0</v>
      </c>
      <c r="L685" s="41">
        <v>6.9000000000000006E-2</v>
      </c>
      <c r="M685" s="37">
        <f t="shared" si="228"/>
        <v>0</v>
      </c>
      <c r="N685" s="37">
        <f t="shared" si="229"/>
        <v>0</v>
      </c>
      <c r="O685" s="41">
        <v>0.29199999999999998</v>
      </c>
      <c r="P685" s="37">
        <f t="shared" si="230"/>
        <v>0</v>
      </c>
      <c r="Q685" s="37"/>
      <c r="R685" s="22">
        <f t="shared" si="186"/>
        <v>0</v>
      </c>
      <c r="S685" s="160">
        <v>691.97</v>
      </c>
    </row>
    <row r="686" spans="2:19" ht="18.75" customHeight="1" x14ac:dyDescent="0.25">
      <c r="B686" s="19">
        <v>4607814100627</v>
      </c>
      <c r="C686" s="257"/>
      <c r="D686" s="36" t="s">
        <v>1100</v>
      </c>
      <c r="E686" s="49" t="s">
        <v>1101</v>
      </c>
      <c r="F686" s="62">
        <v>432.48</v>
      </c>
      <c r="G686" s="27" t="s">
        <v>404</v>
      </c>
      <c r="H686" s="27">
        <v>11</v>
      </c>
      <c r="I686" s="27">
        <v>44</v>
      </c>
      <c r="J686" s="20"/>
      <c r="K686" s="27">
        <f t="shared" si="227"/>
        <v>0</v>
      </c>
      <c r="L686" s="41">
        <v>6.9000000000000006E-2</v>
      </c>
      <c r="M686" s="37">
        <f t="shared" si="228"/>
        <v>0</v>
      </c>
      <c r="N686" s="37">
        <f t="shared" si="229"/>
        <v>0</v>
      </c>
      <c r="O686" s="41">
        <v>0.29599999999999999</v>
      </c>
      <c r="P686" s="37">
        <f t="shared" si="230"/>
        <v>0</v>
      </c>
      <c r="Q686" s="37"/>
      <c r="R686" s="22">
        <f t="shared" si="186"/>
        <v>0</v>
      </c>
      <c r="S686" s="160">
        <v>691.97</v>
      </c>
    </row>
    <row r="687" spans="2:19" ht="18.75" customHeight="1" x14ac:dyDescent="0.25">
      <c r="B687" s="19">
        <v>4607814100672</v>
      </c>
      <c r="C687" s="257"/>
      <c r="D687" s="36" t="s">
        <v>1102</v>
      </c>
      <c r="E687" s="49" t="s">
        <v>1103</v>
      </c>
      <c r="F687" s="62">
        <v>432.48</v>
      </c>
      <c r="G687" s="27" t="s">
        <v>404</v>
      </c>
      <c r="H687" s="27">
        <v>11</v>
      </c>
      <c r="I687" s="27">
        <v>44</v>
      </c>
      <c r="J687" s="20"/>
      <c r="K687" s="27">
        <f t="shared" si="227"/>
        <v>0</v>
      </c>
      <c r="L687" s="41">
        <v>6.9000000000000006E-2</v>
      </c>
      <c r="M687" s="37">
        <f t="shared" si="228"/>
        <v>0</v>
      </c>
      <c r="N687" s="37">
        <f t="shared" si="229"/>
        <v>0</v>
      </c>
      <c r="O687" s="41">
        <v>0.28199999999999997</v>
      </c>
      <c r="P687" s="37">
        <f t="shared" si="230"/>
        <v>0</v>
      </c>
      <c r="Q687" s="37"/>
      <c r="R687" s="22">
        <f t="shared" si="186"/>
        <v>0</v>
      </c>
      <c r="S687" s="160">
        <v>691.97</v>
      </c>
    </row>
    <row r="688" spans="2:19" ht="21.75" customHeight="1" x14ac:dyDescent="0.25">
      <c r="B688" s="2"/>
      <c r="C688" s="126"/>
      <c r="D688" s="127"/>
      <c r="E688" s="128" t="s">
        <v>1298</v>
      </c>
      <c r="F688" s="129"/>
      <c r="G688" s="103"/>
      <c r="H688" s="103"/>
      <c r="I688" s="103"/>
      <c r="J688" s="104"/>
      <c r="K688" s="103"/>
      <c r="L688" s="111"/>
      <c r="M688" s="112"/>
      <c r="N688" s="112"/>
      <c r="O688" s="104"/>
      <c r="P688" s="112"/>
      <c r="Q688" s="112"/>
      <c r="R688" s="22">
        <f t="shared" si="186"/>
        <v>0</v>
      </c>
      <c r="S688" s="129"/>
    </row>
    <row r="689" spans="2:19" ht="36" customHeight="1" x14ac:dyDescent="0.25">
      <c r="B689" s="19">
        <v>4607814102065</v>
      </c>
      <c r="C689" s="240"/>
      <c r="D689" s="36" t="s">
        <v>1299</v>
      </c>
      <c r="E689" s="49" t="s">
        <v>1327</v>
      </c>
      <c r="F689" s="62">
        <v>353.1</v>
      </c>
      <c r="G689" s="27" t="s">
        <v>404</v>
      </c>
      <c r="H689" s="27">
        <v>40</v>
      </c>
      <c r="I689" s="27">
        <v>120</v>
      </c>
      <c r="J689" s="20"/>
      <c r="K689" s="27">
        <f t="shared" ref="K689:K694" si="231">J689/(J689+0.00001)</f>
        <v>0</v>
      </c>
      <c r="L689" s="41">
        <v>6.9000000000000006E-2</v>
      </c>
      <c r="M689" s="37">
        <f t="shared" ref="M689:M694" si="232">J689*F689</f>
        <v>0</v>
      </c>
      <c r="N689" s="37">
        <f t="shared" ref="N689:N705" si="233">J689/H689</f>
        <v>0</v>
      </c>
      <c r="O689" s="41">
        <v>0.13200000000000001</v>
      </c>
      <c r="P689" s="37">
        <f t="shared" ref="P689:P712" si="234">J689*O689</f>
        <v>0</v>
      </c>
      <c r="Q689" s="37"/>
      <c r="R689" s="22">
        <f t="shared" si="186"/>
        <v>0</v>
      </c>
      <c r="S689" s="160">
        <v>564.96</v>
      </c>
    </row>
    <row r="690" spans="2:19" ht="36" customHeight="1" x14ac:dyDescent="0.25">
      <c r="B690" s="19">
        <v>4607814102072</v>
      </c>
      <c r="C690" s="242"/>
      <c r="D690" s="36" t="s">
        <v>1300</v>
      </c>
      <c r="E690" s="49" t="s">
        <v>1328</v>
      </c>
      <c r="F690" s="62">
        <v>382.53</v>
      </c>
      <c r="G690" s="27" t="s">
        <v>404</v>
      </c>
      <c r="H690" s="27">
        <v>40</v>
      </c>
      <c r="I690" s="27">
        <v>120</v>
      </c>
      <c r="J690" s="20"/>
      <c r="K690" s="27">
        <f t="shared" si="231"/>
        <v>0</v>
      </c>
      <c r="L690" s="41">
        <v>6.9000000000000006E-2</v>
      </c>
      <c r="M690" s="37">
        <f t="shared" si="232"/>
        <v>0</v>
      </c>
      <c r="N690" s="37">
        <f t="shared" si="233"/>
        <v>0</v>
      </c>
      <c r="O690" s="41">
        <v>0.14499999999999999</v>
      </c>
      <c r="P690" s="37">
        <f t="shared" si="234"/>
        <v>0</v>
      </c>
      <c r="Q690" s="37"/>
      <c r="R690" s="22">
        <f t="shared" si="186"/>
        <v>0</v>
      </c>
      <c r="S690" s="160">
        <v>612.04999999999995</v>
      </c>
    </row>
    <row r="691" spans="2:19" ht="18.75" customHeight="1" x14ac:dyDescent="0.25">
      <c r="B691" s="19">
        <v>4607814102089</v>
      </c>
      <c r="C691" s="240"/>
      <c r="D691" s="36" t="s">
        <v>1301</v>
      </c>
      <c r="E691" s="49" t="s">
        <v>1302</v>
      </c>
      <c r="F691" s="62">
        <v>433.14</v>
      </c>
      <c r="G691" s="27" t="s">
        <v>404</v>
      </c>
      <c r="H691" s="27">
        <v>20</v>
      </c>
      <c r="I691" s="27">
        <v>60</v>
      </c>
      <c r="J691" s="20"/>
      <c r="K691" s="27">
        <f t="shared" si="231"/>
        <v>0</v>
      </c>
      <c r="L691" s="41">
        <v>6.9000000000000006E-2</v>
      </c>
      <c r="M691" s="37">
        <f t="shared" si="232"/>
        <v>0</v>
      </c>
      <c r="N691" s="37">
        <f t="shared" si="233"/>
        <v>0</v>
      </c>
      <c r="O691" s="41">
        <v>0.27600000000000002</v>
      </c>
      <c r="P691" s="37">
        <f t="shared" si="234"/>
        <v>0</v>
      </c>
      <c r="Q691" s="37"/>
      <c r="R691" s="22">
        <f t="shared" si="186"/>
        <v>0</v>
      </c>
      <c r="S691" s="160">
        <v>693.02</v>
      </c>
    </row>
    <row r="692" spans="2:19" ht="18.75" customHeight="1" x14ac:dyDescent="0.25">
      <c r="B692" s="19">
        <v>4607814102096</v>
      </c>
      <c r="C692" s="241"/>
      <c r="D692" s="36" t="s">
        <v>1303</v>
      </c>
      <c r="E692" s="49" t="s">
        <v>1304</v>
      </c>
      <c r="F692" s="62">
        <v>460.21</v>
      </c>
      <c r="G692" s="27" t="s">
        <v>404</v>
      </c>
      <c r="H692" s="27">
        <v>20</v>
      </c>
      <c r="I692" s="27">
        <v>60</v>
      </c>
      <c r="J692" s="20"/>
      <c r="K692" s="27">
        <f t="shared" si="231"/>
        <v>0</v>
      </c>
      <c r="L692" s="41">
        <v>6.9000000000000006E-2</v>
      </c>
      <c r="M692" s="37">
        <f t="shared" si="232"/>
        <v>0</v>
      </c>
      <c r="N692" s="37">
        <f t="shared" si="233"/>
        <v>0</v>
      </c>
      <c r="O692" s="41">
        <v>0.29299999999999998</v>
      </c>
      <c r="P692" s="37">
        <f t="shared" si="234"/>
        <v>0</v>
      </c>
      <c r="Q692" s="37"/>
      <c r="R692" s="22">
        <f t="shared" si="186"/>
        <v>0</v>
      </c>
      <c r="S692" s="160">
        <v>736.34</v>
      </c>
    </row>
    <row r="693" spans="2:19" ht="18.75" customHeight="1" x14ac:dyDescent="0.25">
      <c r="B693" s="19">
        <v>4607814102102</v>
      </c>
      <c r="C693" s="241"/>
      <c r="D693" s="36" t="s">
        <v>1305</v>
      </c>
      <c r="E693" s="49" t="s">
        <v>1306</v>
      </c>
      <c r="F693" s="62">
        <v>514.35</v>
      </c>
      <c r="G693" s="27" t="s">
        <v>404</v>
      </c>
      <c r="H693" s="27">
        <v>18</v>
      </c>
      <c r="I693" s="27">
        <v>36</v>
      </c>
      <c r="J693" s="20"/>
      <c r="K693" s="27">
        <f t="shared" si="231"/>
        <v>0</v>
      </c>
      <c r="L693" s="41">
        <v>6.9000000000000006E-2</v>
      </c>
      <c r="M693" s="37">
        <f t="shared" si="232"/>
        <v>0</v>
      </c>
      <c r="N693" s="37">
        <f t="shared" si="233"/>
        <v>0</v>
      </c>
      <c r="O693" s="41">
        <v>0.30599999999999999</v>
      </c>
      <c r="P693" s="37">
        <f t="shared" si="234"/>
        <v>0</v>
      </c>
      <c r="Q693" s="37"/>
      <c r="R693" s="22">
        <f t="shared" si="186"/>
        <v>0</v>
      </c>
      <c r="S693" s="160">
        <v>822.96</v>
      </c>
    </row>
    <row r="694" spans="2:19" ht="18.75" customHeight="1" x14ac:dyDescent="0.25">
      <c r="B694" s="19">
        <v>4607814102119</v>
      </c>
      <c r="C694" s="242"/>
      <c r="D694" s="36" t="s">
        <v>1307</v>
      </c>
      <c r="E694" s="49" t="s">
        <v>1308</v>
      </c>
      <c r="F694" s="62">
        <v>568.49</v>
      </c>
      <c r="G694" s="27" t="s">
        <v>404</v>
      </c>
      <c r="H694" s="27">
        <v>15</v>
      </c>
      <c r="I694" s="27">
        <v>45</v>
      </c>
      <c r="J694" s="20"/>
      <c r="K694" s="27">
        <f t="shared" si="231"/>
        <v>0</v>
      </c>
      <c r="L694" s="41">
        <v>6.9000000000000006E-2</v>
      </c>
      <c r="M694" s="37">
        <f t="shared" si="232"/>
        <v>0</v>
      </c>
      <c r="N694" s="37">
        <f t="shared" si="233"/>
        <v>0</v>
      </c>
      <c r="O694" s="41">
        <v>0.32600000000000001</v>
      </c>
      <c r="P694" s="37">
        <f t="shared" si="234"/>
        <v>0</v>
      </c>
      <c r="Q694" s="37"/>
      <c r="R694" s="22">
        <f t="shared" si="186"/>
        <v>0</v>
      </c>
      <c r="S694" s="160">
        <v>909.58</v>
      </c>
    </row>
    <row r="695" spans="2:19" ht="18.75" customHeight="1" x14ac:dyDescent="0.25">
      <c r="B695" s="19">
        <v>4607814102126</v>
      </c>
      <c r="C695" s="240"/>
      <c r="D695" s="36" t="s">
        <v>1309</v>
      </c>
      <c r="E695" s="49" t="s">
        <v>1310</v>
      </c>
      <c r="F695" s="62">
        <v>460.21</v>
      </c>
      <c r="G695" s="27" t="s">
        <v>404</v>
      </c>
      <c r="H695" s="27">
        <v>20</v>
      </c>
      <c r="I695" s="27">
        <v>60</v>
      </c>
      <c r="J695" s="20"/>
      <c r="K695" s="27">
        <f t="shared" ref="K695:K700" si="235">J695/(J695+0.00001)</f>
        <v>0</v>
      </c>
      <c r="L695" s="41">
        <v>6.9000000000000006E-2</v>
      </c>
      <c r="M695" s="37">
        <f t="shared" ref="M695:M700" si="236">J695*F695</f>
        <v>0</v>
      </c>
      <c r="N695" s="37">
        <f t="shared" si="233"/>
        <v>0</v>
      </c>
      <c r="O695" s="41">
        <v>0.30499999999999999</v>
      </c>
      <c r="P695" s="37">
        <f t="shared" si="234"/>
        <v>0</v>
      </c>
      <c r="Q695" s="37"/>
      <c r="R695" s="22">
        <f t="shared" si="186"/>
        <v>0</v>
      </c>
      <c r="S695" s="160">
        <v>736.34</v>
      </c>
    </row>
    <row r="696" spans="2:19" ht="18.75" customHeight="1" x14ac:dyDescent="0.25">
      <c r="B696" s="19">
        <v>4607814102133</v>
      </c>
      <c r="C696" s="241"/>
      <c r="D696" s="36" t="s">
        <v>1311</v>
      </c>
      <c r="E696" s="49" t="s">
        <v>1312</v>
      </c>
      <c r="F696" s="62">
        <v>514.35</v>
      </c>
      <c r="G696" s="27" t="s">
        <v>404</v>
      </c>
      <c r="H696" s="27">
        <v>18</v>
      </c>
      <c r="I696" s="27">
        <v>54</v>
      </c>
      <c r="J696" s="20"/>
      <c r="K696" s="27">
        <f t="shared" si="235"/>
        <v>0</v>
      </c>
      <c r="L696" s="41">
        <v>6.9000000000000006E-2</v>
      </c>
      <c r="M696" s="37">
        <f t="shared" si="236"/>
        <v>0</v>
      </c>
      <c r="N696" s="37">
        <f t="shared" si="233"/>
        <v>0</v>
      </c>
      <c r="O696" s="41">
        <v>0.32800000000000001</v>
      </c>
      <c r="P696" s="37">
        <f t="shared" si="234"/>
        <v>0</v>
      </c>
      <c r="Q696" s="37"/>
      <c r="R696" s="22">
        <f t="shared" ref="R696:R762" si="237">F696*Q696</f>
        <v>0</v>
      </c>
      <c r="S696" s="160">
        <v>822.96</v>
      </c>
    </row>
    <row r="697" spans="2:19" ht="18.75" customHeight="1" x14ac:dyDescent="0.25">
      <c r="B697" s="19">
        <v>4607814102140</v>
      </c>
      <c r="C697" s="241"/>
      <c r="D697" s="36" t="s">
        <v>1313</v>
      </c>
      <c r="E697" s="49" t="s">
        <v>1314</v>
      </c>
      <c r="F697" s="62">
        <v>568.49</v>
      </c>
      <c r="G697" s="27" t="s">
        <v>404</v>
      </c>
      <c r="H697" s="27">
        <v>15</v>
      </c>
      <c r="I697" s="27">
        <v>45</v>
      </c>
      <c r="J697" s="20"/>
      <c r="K697" s="27">
        <f t="shared" si="235"/>
        <v>0</v>
      </c>
      <c r="L697" s="41">
        <v>6.9000000000000006E-2</v>
      </c>
      <c r="M697" s="37">
        <f t="shared" si="236"/>
        <v>0</v>
      </c>
      <c r="N697" s="37">
        <f t="shared" si="233"/>
        <v>0</v>
      </c>
      <c r="O697" s="41">
        <v>0.34399999999999997</v>
      </c>
      <c r="P697" s="37">
        <f t="shared" si="234"/>
        <v>0</v>
      </c>
      <c r="Q697" s="37"/>
      <c r="R697" s="22">
        <f t="shared" si="237"/>
        <v>0</v>
      </c>
      <c r="S697" s="160">
        <v>909.58</v>
      </c>
    </row>
    <row r="698" spans="2:19" ht="18.75" customHeight="1" x14ac:dyDescent="0.25">
      <c r="B698" s="19">
        <v>4607814102157</v>
      </c>
      <c r="C698" s="242"/>
      <c r="D698" s="36" t="s">
        <v>1315</v>
      </c>
      <c r="E698" s="49" t="s">
        <v>1316</v>
      </c>
      <c r="F698" s="62">
        <v>568.49</v>
      </c>
      <c r="G698" s="27" t="s">
        <v>404</v>
      </c>
      <c r="H698" s="27">
        <v>15</v>
      </c>
      <c r="I698" s="27">
        <v>45</v>
      </c>
      <c r="J698" s="20"/>
      <c r="K698" s="27">
        <f t="shared" si="235"/>
        <v>0</v>
      </c>
      <c r="L698" s="41">
        <v>6.9000000000000006E-2</v>
      </c>
      <c r="M698" s="37">
        <f t="shared" si="236"/>
        <v>0</v>
      </c>
      <c r="N698" s="37">
        <f t="shared" si="233"/>
        <v>0</v>
      </c>
      <c r="O698" s="41">
        <v>0.37</v>
      </c>
      <c r="P698" s="37">
        <f t="shared" si="234"/>
        <v>0</v>
      </c>
      <c r="Q698" s="37"/>
      <c r="R698" s="22">
        <f t="shared" si="237"/>
        <v>0</v>
      </c>
      <c r="S698" s="160">
        <v>909.58</v>
      </c>
    </row>
    <row r="699" spans="2:19" ht="36.75" customHeight="1" x14ac:dyDescent="0.25">
      <c r="B699" s="19">
        <v>4607814102164</v>
      </c>
      <c r="C699" s="240"/>
      <c r="D699" s="36" t="s">
        <v>1317</v>
      </c>
      <c r="E699" s="49" t="s">
        <v>1329</v>
      </c>
      <c r="F699" s="62">
        <v>406.07</v>
      </c>
      <c r="G699" s="27" t="s">
        <v>404</v>
      </c>
      <c r="H699" s="27">
        <v>40</v>
      </c>
      <c r="I699" s="27">
        <v>120</v>
      </c>
      <c r="J699" s="20"/>
      <c r="K699" s="27">
        <f t="shared" si="235"/>
        <v>0</v>
      </c>
      <c r="L699" s="41">
        <v>6.9000000000000006E-2</v>
      </c>
      <c r="M699" s="37">
        <f t="shared" si="236"/>
        <v>0</v>
      </c>
      <c r="N699" s="37">
        <f t="shared" si="233"/>
        <v>0</v>
      </c>
      <c r="O699" s="41">
        <v>0.16600000000000001</v>
      </c>
      <c r="P699" s="37">
        <f t="shared" si="234"/>
        <v>0</v>
      </c>
      <c r="Q699" s="37"/>
      <c r="R699" s="22">
        <f t="shared" si="237"/>
        <v>0</v>
      </c>
      <c r="S699" s="160">
        <v>649.71</v>
      </c>
    </row>
    <row r="700" spans="2:19" ht="36.75" customHeight="1" x14ac:dyDescent="0.25">
      <c r="B700" s="19">
        <v>4607814102171</v>
      </c>
      <c r="C700" s="242"/>
      <c r="D700" s="36" t="s">
        <v>1318</v>
      </c>
      <c r="E700" s="49" t="s">
        <v>1330</v>
      </c>
      <c r="F700" s="62">
        <v>460.21</v>
      </c>
      <c r="G700" s="27" t="s">
        <v>404</v>
      </c>
      <c r="H700" s="27">
        <v>30</v>
      </c>
      <c r="I700" s="27">
        <v>90</v>
      </c>
      <c r="J700" s="20"/>
      <c r="K700" s="27">
        <f t="shared" si="235"/>
        <v>0</v>
      </c>
      <c r="L700" s="41">
        <v>6.9000000000000006E-2</v>
      </c>
      <c r="M700" s="37">
        <f t="shared" si="236"/>
        <v>0</v>
      </c>
      <c r="N700" s="37">
        <f t="shared" si="233"/>
        <v>0</v>
      </c>
      <c r="O700" s="41">
        <v>0.20699999999999999</v>
      </c>
      <c r="P700" s="37">
        <f t="shared" si="234"/>
        <v>0</v>
      </c>
      <c r="Q700" s="37"/>
      <c r="R700" s="22">
        <f t="shared" si="237"/>
        <v>0</v>
      </c>
      <c r="S700" s="160">
        <v>736.34</v>
      </c>
    </row>
    <row r="701" spans="2:19" ht="36.75" customHeight="1" x14ac:dyDescent="0.25">
      <c r="B701" s="19">
        <v>4607814102409</v>
      </c>
      <c r="C701" s="240"/>
      <c r="D701" s="36" t="s">
        <v>1319</v>
      </c>
      <c r="E701" s="49" t="s">
        <v>1320</v>
      </c>
      <c r="F701" s="62">
        <v>306.02</v>
      </c>
      <c r="G701" s="27" t="s">
        <v>404</v>
      </c>
      <c r="H701" s="27">
        <v>42</v>
      </c>
      <c r="I701" s="27">
        <v>210</v>
      </c>
      <c r="J701" s="20"/>
      <c r="K701" s="27">
        <f t="shared" ref="K701:K707" si="238">J701/(J701+0.00001)</f>
        <v>0</v>
      </c>
      <c r="L701" s="41">
        <v>6.9000000000000006E-2</v>
      </c>
      <c r="M701" s="37">
        <f t="shared" ref="M701:M707" si="239">J701*F701</f>
        <v>0</v>
      </c>
      <c r="N701" s="37">
        <f t="shared" si="233"/>
        <v>0</v>
      </c>
      <c r="O701" s="41">
        <v>0.1</v>
      </c>
      <c r="P701" s="37">
        <f t="shared" si="234"/>
        <v>0</v>
      </c>
      <c r="Q701" s="37"/>
      <c r="R701" s="22">
        <f t="shared" si="237"/>
        <v>0</v>
      </c>
      <c r="S701" s="160">
        <v>489.63</v>
      </c>
    </row>
    <row r="702" spans="2:19" ht="36.75" customHeight="1" x14ac:dyDescent="0.25">
      <c r="B702" s="19">
        <v>4607814102188</v>
      </c>
      <c r="C702" s="242"/>
      <c r="D702" s="36" t="s">
        <v>1321</v>
      </c>
      <c r="E702" s="49" t="s">
        <v>1322</v>
      </c>
      <c r="F702" s="62">
        <v>347.22</v>
      </c>
      <c r="G702" s="27" t="s">
        <v>404</v>
      </c>
      <c r="H702" s="27">
        <v>42</v>
      </c>
      <c r="I702" s="27">
        <v>210</v>
      </c>
      <c r="J702" s="20"/>
      <c r="K702" s="27">
        <f t="shared" si="238"/>
        <v>0</v>
      </c>
      <c r="L702" s="41">
        <v>6.9000000000000006E-2</v>
      </c>
      <c r="M702" s="37">
        <f t="shared" si="239"/>
        <v>0</v>
      </c>
      <c r="N702" s="37">
        <f t="shared" si="233"/>
        <v>0</v>
      </c>
      <c r="O702" s="41">
        <v>0.10199999999999999</v>
      </c>
      <c r="P702" s="37">
        <f t="shared" si="234"/>
        <v>0</v>
      </c>
      <c r="Q702" s="37"/>
      <c r="R702" s="22">
        <f t="shared" si="237"/>
        <v>0</v>
      </c>
      <c r="S702" s="160">
        <v>555.54999999999995</v>
      </c>
    </row>
    <row r="703" spans="2:19" ht="36.75" customHeight="1" x14ac:dyDescent="0.25">
      <c r="B703" s="19">
        <v>4607814102195</v>
      </c>
      <c r="C703" s="240"/>
      <c r="D703" s="36" t="s">
        <v>1323</v>
      </c>
      <c r="E703" s="49" t="s">
        <v>1324</v>
      </c>
      <c r="F703" s="62">
        <v>514.35</v>
      </c>
      <c r="G703" s="27" t="s">
        <v>404</v>
      </c>
      <c r="H703" s="27">
        <v>12</v>
      </c>
      <c r="I703" s="27">
        <v>36</v>
      </c>
      <c r="J703" s="20"/>
      <c r="K703" s="27">
        <f t="shared" si="238"/>
        <v>0</v>
      </c>
      <c r="L703" s="41">
        <v>6.9000000000000006E-2</v>
      </c>
      <c r="M703" s="37">
        <f t="shared" si="239"/>
        <v>0</v>
      </c>
      <c r="N703" s="37">
        <f t="shared" si="233"/>
        <v>0</v>
      </c>
      <c r="O703" s="41">
        <v>0.32700000000000001</v>
      </c>
      <c r="P703" s="37">
        <f t="shared" si="234"/>
        <v>0</v>
      </c>
      <c r="Q703" s="37"/>
      <c r="R703" s="22">
        <f t="shared" si="237"/>
        <v>0</v>
      </c>
      <c r="S703" s="160">
        <v>822.96</v>
      </c>
    </row>
    <row r="704" spans="2:19" ht="36.75" customHeight="1" x14ac:dyDescent="0.25">
      <c r="B704" s="19">
        <v>4607814102201</v>
      </c>
      <c r="C704" s="242"/>
      <c r="D704" s="36" t="s">
        <v>1325</v>
      </c>
      <c r="E704" s="49" t="s">
        <v>1326</v>
      </c>
      <c r="F704" s="62">
        <v>568.49</v>
      </c>
      <c r="G704" s="27" t="s">
        <v>404</v>
      </c>
      <c r="H704" s="27">
        <v>12</v>
      </c>
      <c r="I704" s="27">
        <v>36</v>
      </c>
      <c r="J704" s="20"/>
      <c r="K704" s="27">
        <f t="shared" si="238"/>
        <v>0</v>
      </c>
      <c r="L704" s="41">
        <v>6.9000000000000006E-2</v>
      </c>
      <c r="M704" s="37">
        <f t="shared" si="239"/>
        <v>0</v>
      </c>
      <c r="N704" s="37">
        <f t="shared" si="233"/>
        <v>0</v>
      </c>
      <c r="O704" s="41">
        <v>0.34599999999999997</v>
      </c>
      <c r="P704" s="37">
        <f t="shared" si="234"/>
        <v>0</v>
      </c>
      <c r="Q704" s="37"/>
      <c r="R704" s="22">
        <f t="shared" si="237"/>
        <v>0</v>
      </c>
      <c r="S704" s="160">
        <v>909.58</v>
      </c>
    </row>
    <row r="705" spans="2:19" ht="66" customHeight="1" x14ac:dyDescent="0.3">
      <c r="B705" s="19">
        <v>4607814103239</v>
      </c>
      <c r="C705" s="171"/>
      <c r="D705" s="36" t="s">
        <v>1585</v>
      </c>
      <c r="E705" s="49" t="s">
        <v>1586</v>
      </c>
      <c r="F705" s="62">
        <v>450</v>
      </c>
      <c r="G705" s="27" t="s">
        <v>404</v>
      </c>
      <c r="H705" s="27">
        <v>45</v>
      </c>
      <c r="I705" s="27">
        <v>135</v>
      </c>
      <c r="J705" s="20"/>
      <c r="K705" s="27">
        <f t="shared" ref="K705" si="240">J705/(J705+0.00001)</f>
        <v>0</v>
      </c>
      <c r="L705" s="41">
        <v>6.9000000000000006E-2</v>
      </c>
      <c r="M705" s="37">
        <f t="shared" ref="M705" si="241">J705*F705</f>
        <v>0</v>
      </c>
      <c r="N705" s="37">
        <f t="shared" si="233"/>
        <v>0</v>
      </c>
      <c r="O705" s="41">
        <v>0.13400000000000001</v>
      </c>
      <c r="P705" s="37">
        <f t="shared" si="234"/>
        <v>0</v>
      </c>
      <c r="Q705" s="37"/>
      <c r="R705" s="22">
        <f t="shared" si="237"/>
        <v>0</v>
      </c>
      <c r="S705" s="160">
        <v>564.96</v>
      </c>
    </row>
    <row r="706" spans="2:19" ht="27.75" customHeight="1" x14ac:dyDescent="0.25">
      <c r="B706" s="19">
        <v>4607814103055</v>
      </c>
      <c r="C706" s="240"/>
      <c r="D706" s="36" t="s">
        <v>1532</v>
      </c>
      <c r="E706" s="49" t="s">
        <v>1539</v>
      </c>
      <c r="F706" s="62">
        <v>353.1</v>
      </c>
      <c r="G706" s="27" t="s">
        <v>404</v>
      </c>
      <c r="H706" s="27">
        <v>30</v>
      </c>
      <c r="I706" s="27">
        <v>150</v>
      </c>
      <c r="J706" s="20"/>
      <c r="K706" s="27">
        <f t="shared" si="238"/>
        <v>0</v>
      </c>
      <c r="L706" s="41">
        <v>6.9000000000000006E-2</v>
      </c>
      <c r="M706" s="37">
        <f t="shared" si="239"/>
        <v>0</v>
      </c>
      <c r="N706" s="37">
        <f t="shared" ref="N706:N710" si="242">J706/H706</f>
        <v>0</v>
      </c>
      <c r="O706" s="41">
        <v>0.14099999999999999</v>
      </c>
      <c r="P706" s="37">
        <f t="shared" si="234"/>
        <v>0</v>
      </c>
      <c r="Q706" s="37"/>
      <c r="R706" s="22">
        <f t="shared" si="237"/>
        <v>0</v>
      </c>
      <c r="S706" s="160">
        <v>564.96</v>
      </c>
    </row>
    <row r="707" spans="2:19" ht="27.75" customHeight="1" x14ac:dyDescent="0.25">
      <c r="B707" s="19">
        <v>4607814103062</v>
      </c>
      <c r="C707" s="241"/>
      <c r="D707" s="36" t="s">
        <v>1533</v>
      </c>
      <c r="E707" s="49" t="s">
        <v>1540</v>
      </c>
      <c r="F707" s="62">
        <v>382.53</v>
      </c>
      <c r="G707" s="27" t="s">
        <v>404</v>
      </c>
      <c r="H707" s="27">
        <v>25</v>
      </c>
      <c r="I707" s="27">
        <v>125</v>
      </c>
      <c r="J707" s="20"/>
      <c r="K707" s="27">
        <f t="shared" si="238"/>
        <v>0</v>
      </c>
      <c r="L707" s="41">
        <v>6.9000000000000006E-2</v>
      </c>
      <c r="M707" s="37">
        <f t="shared" si="239"/>
        <v>0</v>
      </c>
      <c r="N707" s="37">
        <f t="shared" si="242"/>
        <v>0</v>
      </c>
      <c r="O707" s="41">
        <v>0.156</v>
      </c>
      <c r="P707" s="37">
        <f t="shared" si="234"/>
        <v>0</v>
      </c>
      <c r="Q707" s="37"/>
      <c r="R707" s="22">
        <f t="shared" si="237"/>
        <v>0</v>
      </c>
      <c r="S707" s="160">
        <v>612.04999999999995</v>
      </c>
    </row>
    <row r="708" spans="2:19" ht="27.75" customHeight="1" x14ac:dyDescent="0.25">
      <c r="B708" s="19">
        <v>4607814103079</v>
      </c>
      <c r="C708" s="242"/>
      <c r="D708" s="36" t="s">
        <v>1534</v>
      </c>
      <c r="E708" s="49" t="s">
        <v>1541</v>
      </c>
      <c r="F708" s="62">
        <v>411.95</v>
      </c>
      <c r="G708" s="27" t="s">
        <v>404</v>
      </c>
      <c r="H708" s="27">
        <v>40</v>
      </c>
      <c r="I708" s="27">
        <v>120</v>
      </c>
      <c r="J708" s="20"/>
      <c r="K708" s="27">
        <f t="shared" ref="K708:K710" si="243">J708/(J708+0.00001)</f>
        <v>0</v>
      </c>
      <c r="L708" s="41">
        <v>6.9000000000000006E-2</v>
      </c>
      <c r="M708" s="37">
        <f t="shared" ref="M708:M710" si="244">J708*F708</f>
        <v>0</v>
      </c>
      <c r="N708" s="37">
        <f t="shared" si="242"/>
        <v>0</v>
      </c>
      <c r="O708" s="41">
        <v>0.152</v>
      </c>
      <c r="P708" s="37">
        <f t="shared" si="234"/>
        <v>0</v>
      </c>
      <c r="Q708" s="37"/>
      <c r="R708" s="22">
        <f t="shared" si="237"/>
        <v>0</v>
      </c>
      <c r="S708" s="160">
        <v>659.12</v>
      </c>
    </row>
    <row r="709" spans="2:19" ht="86.25" customHeight="1" x14ac:dyDescent="0.3">
      <c r="B709" s="19">
        <v>4607814103086</v>
      </c>
      <c r="C709" s="167"/>
      <c r="D709" s="36" t="s">
        <v>1535</v>
      </c>
      <c r="E709" s="49" t="s">
        <v>1537</v>
      </c>
      <c r="F709" s="62">
        <v>363.69</v>
      </c>
      <c r="G709" s="27" t="s">
        <v>404</v>
      </c>
      <c r="H709" s="27">
        <v>50</v>
      </c>
      <c r="I709" s="27">
        <v>150</v>
      </c>
      <c r="J709" s="20"/>
      <c r="K709" s="27">
        <f t="shared" si="243"/>
        <v>0</v>
      </c>
      <c r="L709" s="41">
        <v>6.9000000000000006E-2</v>
      </c>
      <c r="M709" s="37">
        <f t="shared" si="244"/>
        <v>0</v>
      </c>
      <c r="N709" s="37">
        <f t="shared" si="242"/>
        <v>0</v>
      </c>
      <c r="O709" s="41">
        <v>0.14599999999999999</v>
      </c>
      <c r="P709" s="37">
        <f t="shared" si="234"/>
        <v>0</v>
      </c>
      <c r="Q709" s="37"/>
      <c r="R709" s="22">
        <f t="shared" si="237"/>
        <v>0</v>
      </c>
      <c r="S709" s="160">
        <v>581.9</v>
      </c>
    </row>
    <row r="710" spans="2:19" ht="86.25" customHeight="1" x14ac:dyDescent="0.3">
      <c r="B710" s="19">
        <v>4607814103093</v>
      </c>
      <c r="C710" s="159"/>
      <c r="D710" s="36" t="s">
        <v>1536</v>
      </c>
      <c r="E710" s="49" t="s">
        <v>1538</v>
      </c>
      <c r="F710" s="62">
        <v>363.69</v>
      </c>
      <c r="G710" s="27" t="s">
        <v>404</v>
      </c>
      <c r="H710" s="27">
        <v>60</v>
      </c>
      <c r="I710" s="27">
        <v>180</v>
      </c>
      <c r="J710" s="20"/>
      <c r="K710" s="27">
        <f t="shared" si="243"/>
        <v>0</v>
      </c>
      <c r="L710" s="41">
        <v>6.9000000000000006E-2</v>
      </c>
      <c r="M710" s="37">
        <f t="shared" si="244"/>
        <v>0</v>
      </c>
      <c r="N710" s="37">
        <f t="shared" si="242"/>
        <v>0</v>
      </c>
      <c r="O710" s="41">
        <v>0.14199999999999999</v>
      </c>
      <c r="P710" s="37">
        <f t="shared" si="234"/>
        <v>0</v>
      </c>
      <c r="Q710" s="37"/>
      <c r="R710" s="22">
        <f t="shared" si="237"/>
        <v>0</v>
      </c>
      <c r="S710" s="160">
        <v>581.9</v>
      </c>
    </row>
    <row r="711" spans="2:19" ht="86.25" customHeight="1" x14ac:dyDescent="0.3">
      <c r="B711" s="19">
        <v>4607814102386</v>
      </c>
      <c r="C711" s="167"/>
      <c r="D711" s="36" t="s">
        <v>1569</v>
      </c>
      <c r="E711" s="49" t="s">
        <v>1570</v>
      </c>
      <c r="F711" s="62">
        <v>411.95</v>
      </c>
      <c r="G711" s="27" t="s">
        <v>404</v>
      </c>
      <c r="H711" s="27">
        <v>15</v>
      </c>
      <c r="I711" s="27">
        <v>45</v>
      </c>
      <c r="J711" s="20"/>
      <c r="K711" s="27">
        <f t="shared" ref="K711:K712" si="245">J711/(J711+0.00001)</f>
        <v>0</v>
      </c>
      <c r="L711" s="41">
        <v>6.9000000000000006E-2</v>
      </c>
      <c r="M711" s="37">
        <f t="shared" ref="M711:M712" si="246">J711*F711</f>
        <v>0</v>
      </c>
      <c r="N711" s="37">
        <f t="shared" ref="N711:N712" si="247">J711/H711</f>
        <v>0</v>
      </c>
      <c r="O711" s="41">
        <v>0.17299999999999999</v>
      </c>
      <c r="P711" s="37">
        <f t="shared" si="234"/>
        <v>0</v>
      </c>
      <c r="Q711" s="37"/>
      <c r="R711" s="22">
        <f t="shared" si="237"/>
        <v>0</v>
      </c>
      <c r="S711" s="160">
        <v>659.12</v>
      </c>
    </row>
    <row r="712" spans="2:19" ht="86.25" customHeight="1" x14ac:dyDescent="0.3">
      <c r="B712" s="19">
        <v>4607814102379</v>
      </c>
      <c r="C712" s="159"/>
      <c r="D712" s="36" t="s">
        <v>1571</v>
      </c>
      <c r="E712" s="49" t="s">
        <v>1572</v>
      </c>
      <c r="F712" s="62">
        <v>459.03</v>
      </c>
      <c r="G712" s="27" t="s">
        <v>404</v>
      </c>
      <c r="H712" s="27">
        <v>20</v>
      </c>
      <c r="I712" s="27">
        <v>60</v>
      </c>
      <c r="J712" s="20"/>
      <c r="K712" s="27">
        <f t="shared" si="245"/>
        <v>0</v>
      </c>
      <c r="L712" s="41">
        <v>6.9000000000000006E-2</v>
      </c>
      <c r="M712" s="37">
        <f t="shared" si="246"/>
        <v>0</v>
      </c>
      <c r="N712" s="37">
        <f t="shared" si="247"/>
        <v>0</v>
      </c>
      <c r="O712" s="41">
        <v>0.18</v>
      </c>
      <c r="P712" s="37">
        <f t="shared" si="234"/>
        <v>0</v>
      </c>
      <c r="Q712" s="37"/>
      <c r="R712" s="22">
        <f t="shared" si="237"/>
        <v>0</v>
      </c>
      <c r="S712" s="160">
        <v>734.45</v>
      </c>
    </row>
    <row r="713" spans="2:19" ht="21.75" customHeight="1" x14ac:dyDescent="0.25">
      <c r="B713" s="2"/>
      <c r="C713" s="126"/>
      <c r="D713" s="127"/>
      <c r="E713" s="128" t="s">
        <v>879</v>
      </c>
      <c r="F713" s="129"/>
      <c r="G713" s="103"/>
      <c r="H713" s="103"/>
      <c r="I713" s="103"/>
      <c r="J713" s="104"/>
      <c r="K713" s="103"/>
      <c r="L713" s="111"/>
      <c r="M713" s="112"/>
      <c r="N713" s="112"/>
      <c r="O713" s="104"/>
      <c r="P713" s="112"/>
      <c r="Q713" s="112"/>
      <c r="R713" s="22">
        <f t="shared" si="237"/>
        <v>0</v>
      </c>
      <c r="S713" s="129"/>
    </row>
    <row r="714" spans="2:19" ht="70.5" customHeight="1" x14ac:dyDescent="0.25">
      <c r="B714" s="68">
        <v>4607814100931</v>
      </c>
      <c r="C714" s="166"/>
      <c r="D714" s="63" t="s">
        <v>880</v>
      </c>
      <c r="E714" s="67" t="s">
        <v>881</v>
      </c>
      <c r="F714" s="62">
        <v>56.1</v>
      </c>
      <c r="G714" s="27"/>
      <c r="H714" s="27">
        <v>48</v>
      </c>
      <c r="I714" s="27">
        <v>240</v>
      </c>
      <c r="J714" s="20"/>
      <c r="K714" s="27">
        <f t="shared" ref="K714:K715" si="248">J714/(J714+0.00001)</f>
        <v>0</v>
      </c>
      <c r="L714" s="41">
        <v>6.9000000000000006E-2</v>
      </c>
      <c r="M714" s="37">
        <f>J714*F714</f>
        <v>0</v>
      </c>
      <c r="N714" s="37">
        <f>J714/H714</f>
        <v>0</v>
      </c>
      <c r="O714" s="41">
        <v>3.6999999999999998E-2</v>
      </c>
      <c r="P714" s="37">
        <f>J714*O714</f>
        <v>0</v>
      </c>
      <c r="Q714" s="37"/>
      <c r="R714" s="22">
        <f t="shared" si="237"/>
        <v>0</v>
      </c>
      <c r="S714" s="160">
        <v>89.76</v>
      </c>
    </row>
    <row r="715" spans="2:19" ht="70.5" customHeight="1" x14ac:dyDescent="0.25">
      <c r="B715" s="68">
        <v>4607814100948</v>
      </c>
      <c r="C715" s="166"/>
      <c r="D715" s="63" t="s">
        <v>882</v>
      </c>
      <c r="E715" s="67" t="s">
        <v>883</v>
      </c>
      <c r="F715" s="62">
        <v>56.1</v>
      </c>
      <c r="G715" s="27"/>
      <c r="H715" s="27">
        <v>32</v>
      </c>
      <c r="I715" s="27">
        <v>160</v>
      </c>
      <c r="J715" s="20"/>
      <c r="K715" s="27">
        <f t="shared" si="248"/>
        <v>0</v>
      </c>
      <c r="L715" s="41">
        <v>6.9000000000000006E-2</v>
      </c>
      <c r="M715" s="37">
        <f>J715*F715</f>
        <v>0</v>
      </c>
      <c r="N715" s="37">
        <f>J715/H715</f>
        <v>0</v>
      </c>
      <c r="O715" s="41">
        <v>3.6999999999999998E-2</v>
      </c>
      <c r="P715" s="37">
        <f>J715*O715</f>
        <v>0</v>
      </c>
      <c r="Q715" s="37"/>
      <c r="R715" s="22">
        <f t="shared" si="237"/>
        <v>0</v>
      </c>
      <c r="S715" s="160">
        <v>89.76</v>
      </c>
    </row>
    <row r="716" spans="2:19" ht="21.75" customHeight="1" x14ac:dyDescent="0.25">
      <c r="B716" s="2"/>
      <c r="C716" s="126"/>
      <c r="D716" s="127"/>
      <c r="E716" s="128" t="s">
        <v>636</v>
      </c>
      <c r="F716" s="129"/>
      <c r="G716" s="103"/>
      <c r="H716" s="103"/>
      <c r="I716" s="103"/>
      <c r="J716" s="104"/>
      <c r="K716" s="103"/>
      <c r="L716" s="111"/>
      <c r="M716" s="112"/>
      <c r="N716" s="112"/>
      <c r="O716" s="104"/>
      <c r="P716" s="112"/>
      <c r="Q716" s="112"/>
      <c r="R716" s="22">
        <f t="shared" si="237"/>
        <v>0</v>
      </c>
      <c r="S716" s="129"/>
    </row>
    <row r="717" spans="2:19" ht="48.75" customHeight="1" x14ac:dyDescent="0.25">
      <c r="B717" s="19">
        <v>4607052685290</v>
      </c>
      <c r="C717" s="217"/>
      <c r="D717" s="36" t="s">
        <v>637</v>
      </c>
      <c r="E717" s="49" t="s">
        <v>638</v>
      </c>
      <c r="F717" s="62">
        <v>124.75</v>
      </c>
      <c r="G717" s="27">
        <v>8</v>
      </c>
      <c r="H717" s="27">
        <v>32</v>
      </c>
      <c r="I717" s="27">
        <v>160</v>
      </c>
      <c r="J717" s="20"/>
      <c r="K717" s="27">
        <f t="shared" ref="K717:K718" si="249">J717/(J717+0.00001)</f>
        <v>0</v>
      </c>
      <c r="L717" s="41">
        <v>0.01</v>
      </c>
      <c r="M717" s="37">
        <f>J717*F717</f>
        <v>0</v>
      </c>
      <c r="N717" s="37">
        <f>J717/H717</f>
        <v>0</v>
      </c>
      <c r="O717" s="41">
        <v>7.4999999999999997E-2</v>
      </c>
      <c r="P717" s="37">
        <f>J717*O717</f>
        <v>0</v>
      </c>
      <c r="Q717" s="37"/>
      <c r="R717" s="22">
        <f t="shared" si="237"/>
        <v>0</v>
      </c>
      <c r="S717" s="160">
        <v>199.6</v>
      </c>
    </row>
    <row r="718" spans="2:19" ht="48.75" customHeight="1" x14ac:dyDescent="0.25">
      <c r="B718" s="19">
        <v>4607052685306</v>
      </c>
      <c r="C718" s="217"/>
      <c r="D718" s="36" t="s">
        <v>639</v>
      </c>
      <c r="E718" s="49" t="s">
        <v>640</v>
      </c>
      <c r="F718" s="62">
        <v>168.14</v>
      </c>
      <c r="G718" s="27">
        <v>6</v>
      </c>
      <c r="H718" s="27">
        <v>24</v>
      </c>
      <c r="I718" s="27">
        <v>120</v>
      </c>
      <c r="J718" s="20"/>
      <c r="K718" s="27">
        <f t="shared" si="249"/>
        <v>0</v>
      </c>
      <c r="L718" s="41">
        <v>0.01</v>
      </c>
      <c r="M718" s="37">
        <f>J718*F718</f>
        <v>0</v>
      </c>
      <c r="N718" s="37">
        <f>J718/H718</f>
        <v>0</v>
      </c>
      <c r="O718" s="41">
        <v>8.3000000000000004E-2</v>
      </c>
      <c r="P718" s="37">
        <f>J718*O718</f>
        <v>0</v>
      </c>
      <c r="Q718" s="37"/>
      <c r="R718" s="22">
        <f t="shared" si="237"/>
        <v>0</v>
      </c>
      <c r="S718" s="160">
        <v>269.02</v>
      </c>
    </row>
    <row r="719" spans="2:19" ht="21.75" customHeight="1" x14ac:dyDescent="0.25">
      <c r="B719" s="2"/>
      <c r="C719" s="126"/>
      <c r="D719" s="127"/>
      <c r="E719" s="128" t="s">
        <v>886</v>
      </c>
      <c r="F719" s="129"/>
      <c r="G719" s="103"/>
      <c r="H719" s="103"/>
      <c r="I719" s="103"/>
      <c r="J719" s="104"/>
      <c r="K719" s="103"/>
      <c r="L719" s="111"/>
      <c r="M719" s="112"/>
      <c r="N719" s="112"/>
      <c r="O719" s="104"/>
      <c r="P719" s="112"/>
      <c r="Q719" s="112"/>
      <c r="R719" s="22">
        <f t="shared" si="237"/>
        <v>0</v>
      </c>
      <c r="S719" s="129"/>
    </row>
    <row r="720" spans="2:19" ht="66.75" customHeight="1" x14ac:dyDescent="0.25">
      <c r="B720" s="19">
        <v>4607814101112</v>
      </c>
      <c r="C720" s="63"/>
      <c r="D720" s="36" t="s">
        <v>884</v>
      </c>
      <c r="E720" s="49" t="s">
        <v>885</v>
      </c>
      <c r="F720" s="62">
        <v>113.42</v>
      </c>
      <c r="G720" s="27"/>
      <c r="H720" s="27">
        <v>125</v>
      </c>
      <c r="I720" s="27">
        <v>625</v>
      </c>
      <c r="J720" s="20"/>
      <c r="K720" s="27">
        <f t="shared" ref="K720" si="250">J720/(J720+0.00001)</f>
        <v>0</v>
      </c>
      <c r="L720" s="41">
        <v>7.0999999999999994E-2</v>
      </c>
      <c r="M720" s="37">
        <f>J720*F720</f>
        <v>0</v>
      </c>
      <c r="N720" s="37">
        <f>J720/H720</f>
        <v>0</v>
      </c>
      <c r="O720" s="41">
        <v>3.4000000000000002E-2</v>
      </c>
      <c r="P720" s="37">
        <f>J720*O720</f>
        <v>0</v>
      </c>
      <c r="Q720" s="37"/>
      <c r="R720" s="22">
        <f t="shared" si="237"/>
        <v>0</v>
      </c>
      <c r="S720" s="160">
        <v>181.47</v>
      </c>
    </row>
    <row r="721" spans="2:19" ht="25.5" x14ac:dyDescent="0.25">
      <c r="B721" s="89"/>
      <c r="C721" s="89"/>
      <c r="D721" s="90"/>
      <c r="E721" s="91" t="s">
        <v>691</v>
      </c>
      <c r="F721" s="92"/>
      <c r="G721" s="92"/>
      <c r="H721" s="92"/>
      <c r="I721" s="92"/>
      <c r="J721" s="93"/>
      <c r="K721" s="89"/>
      <c r="L721" s="89"/>
      <c r="M721" s="89"/>
      <c r="N721" s="89"/>
      <c r="O721" s="89"/>
      <c r="P721" s="89"/>
      <c r="Q721" s="89"/>
      <c r="R721" s="22">
        <f t="shared" si="237"/>
        <v>0</v>
      </c>
      <c r="S721" s="92"/>
    </row>
    <row r="722" spans="2:19" s="34" customFormat="1" ht="19.5" customHeight="1" x14ac:dyDescent="0.3">
      <c r="B722" s="27">
        <v>4607814101020</v>
      </c>
      <c r="C722" s="217"/>
      <c r="D722" s="63" t="s">
        <v>924</v>
      </c>
      <c r="E722" s="32" t="s">
        <v>925</v>
      </c>
      <c r="F722" s="37">
        <v>48.65</v>
      </c>
      <c r="G722" s="27">
        <v>5</v>
      </c>
      <c r="H722" s="27">
        <v>180</v>
      </c>
      <c r="I722" s="27">
        <v>900</v>
      </c>
      <c r="J722" s="20"/>
      <c r="K722" s="27">
        <f t="shared" ref="K722:K724" si="251">J722/(J722+0.00001)</f>
        <v>0</v>
      </c>
      <c r="L722" s="41">
        <v>1.7000000000000001E-2</v>
      </c>
      <c r="M722" s="37">
        <f t="shared" ref="M722:M734" si="252">J722*F722</f>
        <v>0</v>
      </c>
      <c r="N722" s="41">
        <f t="shared" ref="N722:N734" si="253">J722/H722</f>
        <v>0</v>
      </c>
      <c r="O722" s="63">
        <v>2.147E-2</v>
      </c>
      <c r="P722" s="41">
        <f t="shared" ref="P722:P735" si="254">J722*O722</f>
        <v>0</v>
      </c>
      <c r="Q722" s="41"/>
      <c r="R722" s="22">
        <f t="shared" si="237"/>
        <v>0</v>
      </c>
      <c r="S722" s="160">
        <v>77.84</v>
      </c>
    </row>
    <row r="723" spans="2:19" s="34" customFormat="1" ht="19.5" customHeight="1" x14ac:dyDescent="0.3">
      <c r="B723" s="27">
        <v>4607814101037</v>
      </c>
      <c r="C723" s="217"/>
      <c r="D723" s="63" t="s">
        <v>926</v>
      </c>
      <c r="E723" s="32" t="s">
        <v>927</v>
      </c>
      <c r="F723" s="37">
        <v>53.52</v>
      </c>
      <c r="G723" s="27">
        <v>5</v>
      </c>
      <c r="H723" s="27">
        <v>170</v>
      </c>
      <c r="I723" s="27">
        <v>850</v>
      </c>
      <c r="J723" s="20"/>
      <c r="K723" s="27">
        <f t="shared" si="251"/>
        <v>0</v>
      </c>
      <c r="L723" s="41">
        <v>1.7000000000000001E-2</v>
      </c>
      <c r="M723" s="37">
        <f t="shared" si="252"/>
        <v>0</v>
      </c>
      <c r="N723" s="41">
        <f t="shared" si="253"/>
        <v>0</v>
      </c>
      <c r="O723" s="63">
        <v>2.4389999999999998E-2</v>
      </c>
      <c r="P723" s="41">
        <f t="shared" si="254"/>
        <v>0</v>
      </c>
      <c r="Q723" s="41"/>
      <c r="R723" s="22">
        <f t="shared" si="237"/>
        <v>0</v>
      </c>
      <c r="S723" s="160">
        <v>85.63</v>
      </c>
    </row>
    <row r="724" spans="2:19" s="34" customFormat="1" ht="19.5" customHeight="1" x14ac:dyDescent="0.3">
      <c r="B724" s="27">
        <v>4607814101051</v>
      </c>
      <c r="C724" s="217"/>
      <c r="D724" s="63" t="s">
        <v>928</v>
      </c>
      <c r="E724" s="32" t="s">
        <v>929</v>
      </c>
      <c r="F724" s="37">
        <v>58.86</v>
      </c>
      <c r="G724" s="27">
        <v>5</v>
      </c>
      <c r="H724" s="27">
        <v>130</v>
      </c>
      <c r="I724" s="27">
        <v>650</v>
      </c>
      <c r="J724" s="20"/>
      <c r="K724" s="27">
        <f t="shared" si="251"/>
        <v>0</v>
      </c>
      <c r="L724" s="41">
        <v>1.7000000000000001E-2</v>
      </c>
      <c r="M724" s="37">
        <f t="shared" si="252"/>
        <v>0</v>
      </c>
      <c r="N724" s="41">
        <f t="shared" si="253"/>
        <v>0</v>
      </c>
      <c r="O724" s="41">
        <v>2.7820000000000001E-2</v>
      </c>
      <c r="P724" s="41">
        <f t="shared" si="254"/>
        <v>0</v>
      </c>
      <c r="Q724" s="41"/>
      <c r="R724" s="22">
        <f t="shared" si="237"/>
        <v>0</v>
      </c>
      <c r="S724" s="160">
        <v>94.18</v>
      </c>
    </row>
    <row r="725" spans="2:19" s="34" customFormat="1" ht="19.5" customHeight="1" x14ac:dyDescent="0.3">
      <c r="B725" s="27">
        <v>4607814101068</v>
      </c>
      <c r="C725" s="217"/>
      <c r="D725" s="63" t="s">
        <v>930</v>
      </c>
      <c r="E725" s="32" t="s">
        <v>931</v>
      </c>
      <c r="F725" s="37">
        <v>64.77</v>
      </c>
      <c r="G725" s="27">
        <v>5</v>
      </c>
      <c r="H725" s="27">
        <v>120</v>
      </c>
      <c r="I725" s="27">
        <v>600</v>
      </c>
      <c r="J725" s="20"/>
      <c r="K725" s="27">
        <f t="shared" ref="K725:K727" si="255">J725/(J725+0.00001)</f>
        <v>0</v>
      </c>
      <c r="L725" s="41">
        <v>1.7000000000000001E-2</v>
      </c>
      <c r="M725" s="37">
        <f t="shared" si="252"/>
        <v>0</v>
      </c>
      <c r="N725" s="41">
        <f t="shared" si="253"/>
        <v>0</v>
      </c>
      <c r="O725" s="63">
        <v>3.0530000000000002E-2</v>
      </c>
      <c r="P725" s="41">
        <f t="shared" si="254"/>
        <v>0</v>
      </c>
      <c r="Q725" s="41"/>
      <c r="R725" s="22">
        <f t="shared" si="237"/>
        <v>0</v>
      </c>
      <c r="S725" s="160">
        <v>103.63</v>
      </c>
    </row>
    <row r="726" spans="2:19" s="34" customFormat="1" ht="19.5" customHeight="1" x14ac:dyDescent="0.3">
      <c r="B726" s="27">
        <v>4607814101075</v>
      </c>
      <c r="C726" s="217"/>
      <c r="D726" s="63" t="s">
        <v>932</v>
      </c>
      <c r="E726" s="32" t="s">
        <v>933</v>
      </c>
      <c r="F726" s="37">
        <v>71.239999999999995</v>
      </c>
      <c r="G726" s="27">
        <v>5</v>
      </c>
      <c r="H726" s="27">
        <v>100</v>
      </c>
      <c r="I726" s="27">
        <v>500</v>
      </c>
      <c r="J726" s="20"/>
      <c r="K726" s="27">
        <f t="shared" si="255"/>
        <v>0</v>
      </c>
      <c r="L726" s="41">
        <v>1.7000000000000001E-2</v>
      </c>
      <c r="M726" s="37">
        <f t="shared" si="252"/>
        <v>0</v>
      </c>
      <c r="N726" s="41">
        <f t="shared" si="253"/>
        <v>0</v>
      </c>
      <c r="O726" s="63">
        <v>3.4169999999999999E-2</v>
      </c>
      <c r="P726" s="41">
        <f t="shared" si="254"/>
        <v>0</v>
      </c>
      <c r="Q726" s="41"/>
      <c r="R726" s="22">
        <f t="shared" si="237"/>
        <v>0</v>
      </c>
      <c r="S726" s="160">
        <v>113.98</v>
      </c>
    </row>
    <row r="727" spans="2:19" s="34" customFormat="1" ht="19.5" customHeight="1" x14ac:dyDescent="0.3">
      <c r="B727" s="27">
        <v>4607814101082</v>
      </c>
      <c r="C727" s="217"/>
      <c r="D727" s="63" t="s">
        <v>934</v>
      </c>
      <c r="E727" s="32" t="s">
        <v>935</v>
      </c>
      <c r="F727" s="37">
        <v>78.37</v>
      </c>
      <c r="G727" s="27">
        <v>5</v>
      </c>
      <c r="H727" s="27">
        <v>80</v>
      </c>
      <c r="I727" s="27">
        <v>400</v>
      </c>
      <c r="J727" s="20"/>
      <c r="K727" s="27">
        <f t="shared" si="255"/>
        <v>0</v>
      </c>
      <c r="L727" s="41">
        <v>1.7000000000000001E-2</v>
      </c>
      <c r="M727" s="37">
        <f t="shared" si="252"/>
        <v>0</v>
      </c>
      <c r="N727" s="41">
        <f t="shared" si="253"/>
        <v>0</v>
      </c>
      <c r="O727" s="41">
        <v>3.7499999999999999E-2</v>
      </c>
      <c r="P727" s="41">
        <f t="shared" si="254"/>
        <v>0</v>
      </c>
      <c r="Q727" s="41"/>
      <c r="R727" s="22">
        <f t="shared" si="237"/>
        <v>0</v>
      </c>
      <c r="S727" s="160">
        <v>125.39</v>
      </c>
    </row>
    <row r="728" spans="2:19" s="34" customFormat="1" ht="19.5" customHeight="1" x14ac:dyDescent="0.3">
      <c r="B728" s="27">
        <v>4607052659048</v>
      </c>
      <c r="C728" s="217"/>
      <c r="D728" s="63">
        <v>3080069</v>
      </c>
      <c r="E728" s="32" t="s">
        <v>433</v>
      </c>
      <c r="F728" s="37">
        <v>15.04</v>
      </c>
      <c r="G728" s="27">
        <v>5</v>
      </c>
      <c r="H728" s="27">
        <v>980</v>
      </c>
      <c r="I728" s="27"/>
      <c r="J728" s="20"/>
      <c r="K728" s="27">
        <f t="shared" ref="K728:K734" si="256">J728/(J728+0.00001)</f>
        <v>0</v>
      </c>
      <c r="L728" s="41">
        <v>1.7000000000000001E-2</v>
      </c>
      <c r="M728" s="37">
        <f t="shared" si="252"/>
        <v>0</v>
      </c>
      <c r="N728" s="41">
        <f t="shared" si="253"/>
        <v>0</v>
      </c>
      <c r="O728" s="63">
        <v>7.0000000000000001E-3</v>
      </c>
      <c r="P728" s="41">
        <f t="shared" si="254"/>
        <v>0</v>
      </c>
      <c r="Q728" s="41"/>
      <c r="R728" s="22">
        <f t="shared" si="237"/>
        <v>0</v>
      </c>
      <c r="S728" s="160">
        <v>24.06</v>
      </c>
    </row>
    <row r="729" spans="2:19" s="34" customFormat="1" ht="19.5" customHeight="1" x14ac:dyDescent="0.3">
      <c r="B729" s="27">
        <v>4607052659055</v>
      </c>
      <c r="C729" s="217"/>
      <c r="D729" s="63">
        <v>3080079</v>
      </c>
      <c r="E729" s="32" t="s">
        <v>434</v>
      </c>
      <c r="F729" s="37">
        <v>24.07</v>
      </c>
      <c r="G729" s="27">
        <v>5</v>
      </c>
      <c r="H729" s="27">
        <v>450</v>
      </c>
      <c r="I729" s="27"/>
      <c r="J729" s="20"/>
      <c r="K729" s="27">
        <f t="shared" si="256"/>
        <v>0</v>
      </c>
      <c r="L729" s="41">
        <v>1.7000000000000001E-2</v>
      </c>
      <c r="M729" s="37">
        <f t="shared" si="252"/>
        <v>0</v>
      </c>
      <c r="N729" s="41">
        <f t="shared" si="253"/>
        <v>0</v>
      </c>
      <c r="O729" s="63">
        <v>1.7000000000000001E-2</v>
      </c>
      <c r="P729" s="41">
        <f t="shared" si="254"/>
        <v>0</v>
      </c>
      <c r="Q729" s="41"/>
      <c r="R729" s="22">
        <f t="shared" si="237"/>
        <v>0</v>
      </c>
      <c r="S729" s="160">
        <v>38.51</v>
      </c>
    </row>
    <row r="730" spans="2:19" s="34" customFormat="1" ht="19.5" customHeight="1" x14ac:dyDescent="0.3">
      <c r="B730" s="27">
        <v>4607052659062</v>
      </c>
      <c r="C730" s="217"/>
      <c r="D730" s="63">
        <v>3080089</v>
      </c>
      <c r="E730" s="32" t="s">
        <v>435</v>
      </c>
      <c r="F730" s="37">
        <v>30.09</v>
      </c>
      <c r="G730" s="27">
        <v>5</v>
      </c>
      <c r="H730" s="27">
        <v>400</v>
      </c>
      <c r="I730" s="27">
        <v>2000</v>
      </c>
      <c r="J730" s="20"/>
      <c r="K730" s="27">
        <f t="shared" si="256"/>
        <v>0</v>
      </c>
      <c r="L730" s="41">
        <v>1.7000000000000001E-2</v>
      </c>
      <c r="M730" s="37">
        <f t="shared" si="252"/>
        <v>0</v>
      </c>
      <c r="N730" s="41">
        <f t="shared" si="253"/>
        <v>0</v>
      </c>
      <c r="O730" s="41">
        <v>0.03</v>
      </c>
      <c r="P730" s="41">
        <f t="shared" si="254"/>
        <v>0</v>
      </c>
      <c r="Q730" s="41"/>
      <c r="R730" s="22">
        <f t="shared" si="237"/>
        <v>0</v>
      </c>
      <c r="S730" s="160">
        <v>48.14</v>
      </c>
    </row>
    <row r="731" spans="2:19" s="34" customFormat="1" ht="60" customHeight="1" x14ac:dyDescent="0.3">
      <c r="B731" s="27">
        <v>4607052659079</v>
      </c>
      <c r="C731" s="63"/>
      <c r="D731" s="63" t="s">
        <v>250</v>
      </c>
      <c r="E731" s="35" t="s">
        <v>363</v>
      </c>
      <c r="F731" s="37">
        <v>52.75</v>
      </c>
      <c r="G731" s="27">
        <v>3</v>
      </c>
      <c r="H731" s="27">
        <v>80</v>
      </c>
      <c r="I731" s="27">
        <v>400</v>
      </c>
      <c r="J731" s="20"/>
      <c r="K731" s="27">
        <f t="shared" si="256"/>
        <v>0</v>
      </c>
      <c r="L731" s="41">
        <v>1.7000000000000001E-2</v>
      </c>
      <c r="M731" s="37">
        <f t="shared" si="252"/>
        <v>0</v>
      </c>
      <c r="N731" s="41">
        <f t="shared" si="253"/>
        <v>0</v>
      </c>
      <c r="O731" s="41">
        <v>3.4000000000000002E-2</v>
      </c>
      <c r="P731" s="41">
        <f t="shared" si="254"/>
        <v>0</v>
      </c>
      <c r="Q731" s="41"/>
      <c r="R731" s="22">
        <f t="shared" si="237"/>
        <v>0</v>
      </c>
      <c r="S731" s="160">
        <v>84.4</v>
      </c>
    </row>
    <row r="732" spans="2:19" s="34" customFormat="1" ht="16.5" customHeight="1" x14ac:dyDescent="0.3">
      <c r="B732" s="27">
        <v>4607052681728</v>
      </c>
      <c r="C732" s="217"/>
      <c r="D732" s="63" t="s">
        <v>255</v>
      </c>
      <c r="E732" s="32" t="s">
        <v>436</v>
      </c>
      <c r="F732" s="37">
        <v>43.12</v>
      </c>
      <c r="G732" s="27">
        <v>5</v>
      </c>
      <c r="H732" s="27">
        <v>375</v>
      </c>
      <c r="I732" s="27">
        <v>1875</v>
      </c>
      <c r="J732" s="20"/>
      <c r="K732" s="27">
        <f t="shared" si="256"/>
        <v>0</v>
      </c>
      <c r="L732" s="41">
        <v>1.7000000000000001E-2</v>
      </c>
      <c r="M732" s="37">
        <f t="shared" si="252"/>
        <v>0</v>
      </c>
      <c r="N732" s="41">
        <f t="shared" si="253"/>
        <v>0</v>
      </c>
      <c r="O732" s="63">
        <v>2.3769999999999999E-2</v>
      </c>
      <c r="P732" s="41">
        <f t="shared" si="254"/>
        <v>0</v>
      </c>
      <c r="Q732" s="41"/>
      <c r="R732" s="22">
        <f t="shared" si="237"/>
        <v>0</v>
      </c>
      <c r="S732" s="160">
        <v>68.989999999999995</v>
      </c>
    </row>
    <row r="733" spans="2:19" s="34" customFormat="1" ht="16.5" customHeight="1" x14ac:dyDescent="0.3">
      <c r="B733" s="27">
        <v>4607052681735</v>
      </c>
      <c r="C733" s="217"/>
      <c r="D733" s="63" t="s">
        <v>256</v>
      </c>
      <c r="E733" s="32" t="s">
        <v>437</v>
      </c>
      <c r="F733" s="37">
        <v>56.15</v>
      </c>
      <c r="G733" s="27">
        <v>5</v>
      </c>
      <c r="H733" s="27">
        <v>160</v>
      </c>
      <c r="I733" s="27"/>
      <c r="J733" s="20"/>
      <c r="K733" s="27">
        <f t="shared" si="256"/>
        <v>0</v>
      </c>
      <c r="L733" s="41">
        <v>1.7000000000000001E-2</v>
      </c>
      <c r="M733" s="37">
        <f t="shared" si="252"/>
        <v>0</v>
      </c>
      <c r="N733" s="41">
        <f t="shared" si="253"/>
        <v>0</v>
      </c>
      <c r="O733" s="63">
        <v>3.7999999999999999E-2</v>
      </c>
      <c r="P733" s="41">
        <f t="shared" si="254"/>
        <v>0</v>
      </c>
      <c r="Q733" s="41"/>
      <c r="R733" s="22">
        <f t="shared" si="237"/>
        <v>0</v>
      </c>
      <c r="S733" s="160">
        <v>89.84</v>
      </c>
    </row>
    <row r="734" spans="2:19" s="34" customFormat="1" ht="16.5" customHeight="1" x14ac:dyDescent="0.3">
      <c r="B734" s="27">
        <v>4607052681742</v>
      </c>
      <c r="C734" s="217"/>
      <c r="D734" s="63" t="s">
        <v>257</v>
      </c>
      <c r="E734" s="32" t="s">
        <v>438</v>
      </c>
      <c r="F734" s="37">
        <v>67.19</v>
      </c>
      <c r="G734" s="27">
        <v>5</v>
      </c>
      <c r="H734" s="27">
        <v>120</v>
      </c>
      <c r="I734" s="27"/>
      <c r="J734" s="20"/>
      <c r="K734" s="27">
        <f t="shared" si="256"/>
        <v>0</v>
      </c>
      <c r="L734" s="41">
        <v>1.7000000000000001E-2</v>
      </c>
      <c r="M734" s="37">
        <f t="shared" si="252"/>
        <v>0</v>
      </c>
      <c r="N734" s="41">
        <f t="shared" si="253"/>
        <v>0</v>
      </c>
      <c r="O734" s="41">
        <v>4.3999999999999997E-2</v>
      </c>
      <c r="P734" s="41">
        <f t="shared" si="254"/>
        <v>0</v>
      </c>
      <c r="Q734" s="41"/>
      <c r="R734" s="22">
        <f t="shared" si="237"/>
        <v>0</v>
      </c>
      <c r="S734" s="160">
        <v>107.5</v>
      </c>
    </row>
    <row r="735" spans="2:19" s="34" customFormat="1" ht="84.75" customHeight="1" x14ac:dyDescent="0.3">
      <c r="B735" s="27">
        <v>4607814104106</v>
      </c>
      <c r="C735" s="63"/>
      <c r="D735" s="63" t="s">
        <v>1665</v>
      </c>
      <c r="E735" s="35" t="s">
        <v>1666</v>
      </c>
      <c r="F735" s="37">
        <v>60</v>
      </c>
      <c r="G735" s="27">
        <v>5</v>
      </c>
      <c r="H735" s="27">
        <v>225</v>
      </c>
      <c r="I735" s="27">
        <v>1125</v>
      </c>
      <c r="J735" s="20"/>
      <c r="K735" s="27">
        <f t="shared" ref="K735" si="257">J735/(J735+0.00001)</f>
        <v>0</v>
      </c>
      <c r="L735" s="41">
        <v>7.0999999999999994E-2</v>
      </c>
      <c r="M735" s="37">
        <f t="shared" ref="M735" si="258">J735*F735</f>
        <v>0</v>
      </c>
      <c r="N735" s="41">
        <f t="shared" ref="N735" si="259">J735/H735</f>
        <v>0</v>
      </c>
      <c r="O735" s="41">
        <v>2.1999999999999999E-2</v>
      </c>
      <c r="P735" s="41">
        <f t="shared" si="254"/>
        <v>0</v>
      </c>
      <c r="Q735" s="41"/>
      <c r="R735" s="22">
        <f t="shared" si="237"/>
        <v>0</v>
      </c>
      <c r="S735" s="160">
        <v>84.4</v>
      </c>
    </row>
    <row r="736" spans="2:19" ht="25.5" x14ac:dyDescent="0.25">
      <c r="B736" s="89"/>
      <c r="C736" s="89"/>
      <c r="D736" s="90"/>
      <c r="E736" s="91" t="s">
        <v>1652</v>
      </c>
      <c r="F736" s="92"/>
      <c r="G736" s="92"/>
      <c r="H736" s="92"/>
      <c r="I736" s="92"/>
      <c r="J736" s="93"/>
      <c r="K736" s="89"/>
      <c r="L736" s="89"/>
      <c r="M736" s="89"/>
      <c r="N736" s="89"/>
      <c r="O736" s="89"/>
      <c r="P736" s="89"/>
      <c r="Q736" s="89"/>
      <c r="R736" s="22">
        <f t="shared" si="237"/>
        <v>0</v>
      </c>
      <c r="S736" s="92"/>
    </row>
    <row r="737" spans="2:19" s="34" customFormat="1" ht="63.75" customHeight="1" x14ac:dyDescent="0.3">
      <c r="B737" s="27">
        <v>4607814104045</v>
      </c>
      <c r="C737" s="47"/>
      <c r="D737" s="63" t="s">
        <v>1647</v>
      </c>
      <c r="E737" s="35" t="s">
        <v>1654</v>
      </c>
      <c r="F737" s="37">
        <v>269</v>
      </c>
      <c r="G737" s="27">
        <v>80</v>
      </c>
      <c r="H737" s="27">
        <v>30</v>
      </c>
      <c r="I737" s="27">
        <v>60</v>
      </c>
      <c r="J737" s="20"/>
      <c r="K737" s="27">
        <f t="shared" ref="K737:K741" si="260">J737/(J737+0.00001)</f>
        <v>0</v>
      </c>
      <c r="L737" s="41">
        <v>5.3999999999999999E-2</v>
      </c>
      <c r="M737" s="37">
        <f t="shared" ref="M737:M741" si="261">J737*F737</f>
        <v>0</v>
      </c>
      <c r="N737" s="41">
        <f t="shared" ref="N737:N741" si="262">J737/H737</f>
        <v>0</v>
      </c>
      <c r="O737" s="63">
        <v>0.17199999999999999</v>
      </c>
      <c r="P737" s="41">
        <f>J737*O737</f>
        <v>0</v>
      </c>
      <c r="Q737" s="41"/>
      <c r="R737" s="22">
        <f t="shared" si="237"/>
        <v>0</v>
      </c>
      <c r="S737" s="37">
        <v>430.4</v>
      </c>
    </row>
    <row r="738" spans="2:19" s="34" customFormat="1" ht="63.75" customHeight="1" x14ac:dyDescent="0.3">
      <c r="B738" s="27">
        <v>4607814104052</v>
      </c>
      <c r="C738" s="47"/>
      <c r="D738" s="63" t="s">
        <v>1648</v>
      </c>
      <c r="E738" s="35" t="s">
        <v>1655</v>
      </c>
      <c r="F738" s="37">
        <v>302</v>
      </c>
      <c r="G738" s="27">
        <v>80</v>
      </c>
      <c r="H738" s="27">
        <v>25</v>
      </c>
      <c r="I738" s="27">
        <v>50</v>
      </c>
      <c r="J738" s="20"/>
      <c r="K738" s="27">
        <f t="shared" si="260"/>
        <v>0</v>
      </c>
      <c r="L738" s="41">
        <v>5.3999999999999999E-2</v>
      </c>
      <c r="M738" s="37">
        <f t="shared" si="261"/>
        <v>0</v>
      </c>
      <c r="N738" s="41">
        <f t="shared" si="262"/>
        <v>0</v>
      </c>
      <c r="O738" s="63">
        <v>0.23699999999999999</v>
      </c>
      <c r="P738" s="41">
        <f>J738*O738</f>
        <v>0</v>
      </c>
      <c r="Q738" s="41"/>
      <c r="R738" s="22">
        <f t="shared" si="237"/>
        <v>0</v>
      </c>
      <c r="S738" s="37">
        <v>483.2</v>
      </c>
    </row>
    <row r="739" spans="2:19" s="34" customFormat="1" ht="63.75" customHeight="1" x14ac:dyDescent="0.3">
      <c r="B739" s="27">
        <v>4607814104069</v>
      </c>
      <c r="C739" s="47"/>
      <c r="D739" s="63" t="s">
        <v>1649</v>
      </c>
      <c r="E739" s="35" t="s">
        <v>1656</v>
      </c>
      <c r="F739" s="37">
        <v>324</v>
      </c>
      <c r="G739" s="27">
        <v>80</v>
      </c>
      <c r="H739" s="27">
        <v>20</v>
      </c>
      <c r="I739" s="27">
        <v>40</v>
      </c>
      <c r="J739" s="20"/>
      <c r="K739" s="27">
        <f t="shared" si="260"/>
        <v>0</v>
      </c>
      <c r="L739" s="41">
        <v>5.3999999999999999E-2</v>
      </c>
      <c r="M739" s="37">
        <f t="shared" si="261"/>
        <v>0</v>
      </c>
      <c r="N739" s="41">
        <f t="shared" si="262"/>
        <v>0</v>
      </c>
      <c r="O739" s="41">
        <v>0.25</v>
      </c>
      <c r="P739" s="41">
        <f>J739*O739</f>
        <v>0</v>
      </c>
      <c r="Q739" s="41"/>
      <c r="R739" s="22">
        <f t="shared" si="237"/>
        <v>0</v>
      </c>
      <c r="S739" s="37">
        <v>518.4</v>
      </c>
    </row>
    <row r="740" spans="2:19" s="34" customFormat="1" ht="63.75" customHeight="1" x14ac:dyDescent="0.3">
      <c r="B740" s="27">
        <v>4607814104090</v>
      </c>
      <c r="C740" s="47"/>
      <c r="D740" s="63" t="s">
        <v>1650</v>
      </c>
      <c r="E740" s="35" t="s">
        <v>1657</v>
      </c>
      <c r="F740" s="37">
        <v>302</v>
      </c>
      <c r="G740" s="27">
        <v>150</v>
      </c>
      <c r="H740" s="27">
        <v>30</v>
      </c>
      <c r="I740" s="27">
        <v>60</v>
      </c>
      <c r="J740" s="20"/>
      <c r="K740" s="27">
        <f t="shared" si="260"/>
        <v>0</v>
      </c>
      <c r="L740" s="41">
        <v>5.3999999999999999E-2</v>
      </c>
      <c r="M740" s="37">
        <f t="shared" si="261"/>
        <v>0</v>
      </c>
      <c r="N740" s="41">
        <f t="shared" si="262"/>
        <v>0</v>
      </c>
      <c r="O740" s="63">
        <v>0.223</v>
      </c>
      <c r="P740" s="41">
        <f>J740*O740</f>
        <v>0</v>
      </c>
      <c r="Q740" s="41"/>
      <c r="R740" s="22">
        <f t="shared" si="237"/>
        <v>0</v>
      </c>
      <c r="S740" s="37">
        <v>483.2</v>
      </c>
    </row>
    <row r="741" spans="2:19" s="34" customFormat="1" ht="63.75" customHeight="1" x14ac:dyDescent="0.3">
      <c r="B741" s="27">
        <v>4607814104076</v>
      </c>
      <c r="C741" s="47"/>
      <c r="D741" s="63" t="s">
        <v>1651</v>
      </c>
      <c r="E741" s="35" t="s">
        <v>1653</v>
      </c>
      <c r="F741" s="37">
        <v>302</v>
      </c>
      <c r="G741" s="27">
        <v>150</v>
      </c>
      <c r="H741" s="27">
        <v>30</v>
      </c>
      <c r="I741" s="27">
        <v>60</v>
      </c>
      <c r="J741" s="20"/>
      <c r="K741" s="27">
        <f t="shared" si="260"/>
        <v>0</v>
      </c>
      <c r="L741" s="41">
        <v>5.3999999999999999E-2</v>
      </c>
      <c r="M741" s="37">
        <f t="shared" si="261"/>
        <v>0</v>
      </c>
      <c r="N741" s="41">
        <f t="shared" si="262"/>
        <v>0</v>
      </c>
      <c r="O741" s="63">
        <v>0.217</v>
      </c>
      <c r="P741" s="41">
        <f>J741*O741</f>
        <v>0</v>
      </c>
      <c r="Q741" s="41"/>
      <c r="R741" s="22">
        <f t="shared" si="237"/>
        <v>0</v>
      </c>
      <c r="S741" s="37">
        <v>483.2</v>
      </c>
    </row>
    <row r="742" spans="2:19" ht="25.5" x14ac:dyDescent="0.25">
      <c r="B742" s="89"/>
      <c r="C742" s="89"/>
      <c r="D742" s="90"/>
      <c r="E742" s="91" t="s">
        <v>1627</v>
      </c>
      <c r="F742" s="92"/>
      <c r="G742" s="92"/>
      <c r="H742" s="92"/>
      <c r="I742" s="92"/>
      <c r="J742" s="93"/>
      <c r="K742" s="89"/>
      <c r="L742" s="89"/>
      <c r="M742" s="89"/>
      <c r="N742" s="89"/>
      <c r="O742" s="89"/>
      <c r="P742" s="89"/>
      <c r="Q742" s="89"/>
      <c r="R742" s="22">
        <f t="shared" si="237"/>
        <v>0</v>
      </c>
      <c r="S742" s="92"/>
    </row>
    <row r="743" spans="2:19" s="34" customFormat="1" ht="63.75" customHeight="1" x14ac:dyDescent="0.3">
      <c r="B743" s="27">
        <v>4607814103888</v>
      </c>
      <c r="C743" s="47"/>
      <c r="D743" s="63" t="s">
        <v>1633</v>
      </c>
      <c r="E743" s="35" t="s">
        <v>1628</v>
      </c>
      <c r="F743" s="37">
        <v>1790</v>
      </c>
      <c r="G743" s="27"/>
      <c r="H743" s="27">
        <v>4</v>
      </c>
      <c r="I743" s="27"/>
      <c r="J743" s="20"/>
      <c r="K743" s="27">
        <f t="shared" ref="K743:K747" si="263">J743/(J743+0.00001)</f>
        <v>0</v>
      </c>
      <c r="L743" s="41">
        <v>5.3999999999999999E-2</v>
      </c>
      <c r="M743" s="37">
        <f t="shared" ref="M743:M747" si="264">J743*F743</f>
        <v>0</v>
      </c>
      <c r="N743" s="41">
        <f t="shared" ref="N743:N747" si="265">J743/H743</f>
        <v>0</v>
      </c>
      <c r="O743" s="63">
        <v>1.964</v>
      </c>
      <c r="P743" s="41">
        <f>J743*O743</f>
        <v>0</v>
      </c>
      <c r="Q743" s="41"/>
      <c r="R743" s="22">
        <f t="shared" si="237"/>
        <v>0</v>
      </c>
      <c r="S743" s="37">
        <v>2864</v>
      </c>
    </row>
    <row r="744" spans="2:19" s="34" customFormat="1" ht="63.75" customHeight="1" x14ac:dyDescent="0.3">
      <c r="B744" s="27">
        <v>4607814103895</v>
      </c>
      <c r="C744" s="47"/>
      <c r="D744" s="63" t="s">
        <v>1634</v>
      </c>
      <c r="E744" s="35" t="s">
        <v>1629</v>
      </c>
      <c r="F744" s="37">
        <v>1790</v>
      </c>
      <c r="G744" s="27"/>
      <c r="H744" s="27">
        <v>4</v>
      </c>
      <c r="I744" s="27"/>
      <c r="J744" s="20"/>
      <c r="K744" s="27">
        <f t="shared" si="263"/>
        <v>0</v>
      </c>
      <c r="L744" s="41">
        <v>5.3999999999999999E-2</v>
      </c>
      <c r="M744" s="37">
        <f t="shared" si="264"/>
        <v>0</v>
      </c>
      <c r="N744" s="41">
        <f t="shared" si="265"/>
        <v>0</v>
      </c>
      <c r="O744" s="63">
        <v>1.887</v>
      </c>
      <c r="P744" s="41">
        <f>J744*O744</f>
        <v>0</v>
      </c>
      <c r="Q744" s="41"/>
      <c r="R744" s="22">
        <f t="shared" si="237"/>
        <v>0</v>
      </c>
      <c r="S744" s="37">
        <v>2864</v>
      </c>
    </row>
    <row r="745" spans="2:19" s="34" customFormat="1" ht="63.75" customHeight="1" x14ac:dyDescent="0.3">
      <c r="B745" s="27">
        <v>4607814103901</v>
      </c>
      <c r="C745" s="47"/>
      <c r="D745" s="63" t="s">
        <v>1635</v>
      </c>
      <c r="E745" s="35" t="s">
        <v>1630</v>
      </c>
      <c r="F745" s="37">
        <v>1790</v>
      </c>
      <c r="G745" s="27"/>
      <c r="H745" s="27">
        <v>4</v>
      </c>
      <c r="I745" s="27"/>
      <c r="J745" s="20"/>
      <c r="K745" s="27">
        <f t="shared" si="263"/>
        <v>0</v>
      </c>
      <c r="L745" s="41">
        <v>5.3999999999999999E-2</v>
      </c>
      <c r="M745" s="37">
        <f t="shared" si="264"/>
        <v>0</v>
      </c>
      <c r="N745" s="41">
        <f t="shared" si="265"/>
        <v>0</v>
      </c>
      <c r="O745" s="41">
        <v>1.944</v>
      </c>
      <c r="P745" s="41">
        <f>J745*O745</f>
        <v>0</v>
      </c>
      <c r="Q745" s="41"/>
      <c r="R745" s="22">
        <f t="shared" si="237"/>
        <v>0</v>
      </c>
      <c r="S745" s="37">
        <v>2864</v>
      </c>
    </row>
    <row r="746" spans="2:19" s="34" customFormat="1" ht="63.75" customHeight="1" x14ac:dyDescent="0.3">
      <c r="B746" s="27">
        <v>4607814103918</v>
      </c>
      <c r="C746" s="47"/>
      <c r="D746" s="63" t="s">
        <v>1636</v>
      </c>
      <c r="E746" s="35" t="s">
        <v>1631</v>
      </c>
      <c r="F746" s="37">
        <v>1790</v>
      </c>
      <c r="G746" s="27"/>
      <c r="H746" s="27">
        <v>4</v>
      </c>
      <c r="I746" s="27"/>
      <c r="J746" s="20"/>
      <c r="K746" s="27">
        <f t="shared" si="263"/>
        <v>0</v>
      </c>
      <c r="L746" s="41">
        <v>5.3999999999999999E-2</v>
      </c>
      <c r="M746" s="37">
        <f t="shared" si="264"/>
        <v>0</v>
      </c>
      <c r="N746" s="41">
        <f t="shared" si="265"/>
        <v>0</v>
      </c>
      <c r="O746" s="63">
        <v>1.798</v>
      </c>
      <c r="P746" s="41">
        <f>J746*O746</f>
        <v>0</v>
      </c>
      <c r="Q746" s="41"/>
      <c r="R746" s="22">
        <f t="shared" si="237"/>
        <v>0</v>
      </c>
      <c r="S746" s="37">
        <v>2864</v>
      </c>
    </row>
    <row r="747" spans="2:19" s="34" customFormat="1" ht="63.75" customHeight="1" x14ac:dyDescent="0.3">
      <c r="B747" s="27">
        <v>4607814103925</v>
      </c>
      <c r="C747" s="47"/>
      <c r="D747" s="63" t="s">
        <v>1637</v>
      </c>
      <c r="E747" s="35" t="s">
        <v>1632</v>
      </c>
      <c r="F747" s="37">
        <v>1790</v>
      </c>
      <c r="G747" s="27"/>
      <c r="H747" s="27">
        <v>4</v>
      </c>
      <c r="I747" s="27"/>
      <c r="J747" s="20"/>
      <c r="K747" s="27">
        <f t="shared" si="263"/>
        <v>0</v>
      </c>
      <c r="L747" s="41">
        <v>5.3999999999999999E-2</v>
      </c>
      <c r="M747" s="37">
        <f t="shared" si="264"/>
        <v>0</v>
      </c>
      <c r="N747" s="41">
        <f t="shared" si="265"/>
        <v>0</v>
      </c>
      <c r="O747" s="63">
        <v>1.81</v>
      </c>
      <c r="P747" s="41">
        <f>J747*O747</f>
        <v>0</v>
      </c>
      <c r="Q747" s="41"/>
      <c r="R747" s="22">
        <f t="shared" si="237"/>
        <v>0</v>
      </c>
      <c r="S747" s="37">
        <v>2864</v>
      </c>
    </row>
    <row r="748" spans="2:19" ht="25.5" x14ac:dyDescent="0.25">
      <c r="B748" s="89"/>
      <c r="C748" s="89"/>
      <c r="D748" s="90"/>
      <c r="E748" s="91" t="s">
        <v>1682</v>
      </c>
      <c r="F748" s="92"/>
      <c r="G748" s="92"/>
      <c r="H748" s="92"/>
      <c r="I748" s="92"/>
      <c r="J748" s="93"/>
      <c r="K748" s="89"/>
      <c r="L748" s="89"/>
      <c r="M748" s="89"/>
      <c r="N748" s="89"/>
      <c r="O748" s="89"/>
      <c r="P748" s="89"/>
      <c r="Q748" s="89"/>
      <c r="R748" s="22">
        <f t="shared" ref="R748:R750" si="266">F748*Q748</f>
        <v>0</v>
      </c>
      <c r="S748" s="92"/>
    </row>
    <row r="749" spans="2:19" s="34" customFormat="1" ht="90.75" customHeight="1" x14ac:dyDescent="0.3">
      <c r="B749" s="27">
        <v>4607814101167</v>
      </c>
      <c r="C749" s="47"/>
      <c r="D749" s="63" t="s">
        <v>1683</v>
      </c>
      <c r="E749" s="32" t="s">
        <v>1684</v>
      </c>
      <c r="F749" s="37">
        <v>750</v>
      </c>
      <c r="G749" s="27"/>
      <c r="H749" s="27">
        <v>10</v>
      </c>
      <c r="I749" s="27">
        <v>20</v>
      </c>
      <c r="J749" s="20"/>
      <c r="K749" s="27">
        <f>J749/(J749+0.00001)</f>
        <v>0</v>
      </c>
      <c r="L749" s="41">
        <v>7.0999999999999994E-2</v>
      </c>
      <c r="M749" s="37">
        <f t="shared" ref="M749:M750" si="267">J749*F749</f>
        <v>0</v>
      </c>
      <c r="N749" s="37">
        <f t="shared" ref="N749:N750" si="268">J749/H749</f>
        <v>0</v>
      </c>
      <c r="O749" s="63">
        <v>0.49</v>
      </c>
      <c r="P749" s="37">
        <f t="shared" ref="P749:P750" si="269">J749*O749</f>
        <v>0</v>
      </c>
      <c r="Q749" s="37"/>
      <c r="R749" s="22">
        <f t="shared" si="266"/>
        <v>0</v>
      </c>
      <c r="S749" s="160">
        <v>1200</v>
      </c>
    </row>
    <row r="750" spans="2:19" s="34" customFormat="1" ht="90.75" customHeight="1" x14ac:dyDescent="0.3">
      <c r="B750" s="27">
        <v>4607814100849</v>
      </c>
      <c r="C750" s="47"/>
      <c r="D750" s="63" t="s">
        <v>1685</v>
      </c>
      <c r="E750" s="32" t="s">
        <v>1686</v>
      </c>
      <c r="F750" s="37">
        <v>750</v>
      </c>
      <c r="G750" s="27"/>
      <c r="H750" s="27">
        <v>10</v>
      </c>
      <c r="I750" s="27">
        <v>20</v>
      </c>
      <c r="J750" s="20"/>
      <c r="K750" s="27">
        <f>J750/(J750+0.00001)</f>
        <v>0</v>
      </c>
      <c r="L750" s="41">
        <v>7.0999999999999994E-2</v>
      </c>
      <c r="M750" s="37">
        <f t="shared" si="267"/>
        <v>0</v>
      </c>
      <c r="N750" s="37">
        <f t="shared" si="268"/>
        <v>0</v>
      </c>
      <c r="O750" s="63">
        <v>0.51200000000000001</v>
      </c>
      <c r="P750" s="37">
        <f t="shared" si="269"/>
        <v>0</v>
      </c>
      <c r="Q750" s="37"/>
      <c r="R750" s="22">
        <f t="shared" si="266"/>
        <v>0</v>
      </c>
      <c r="S750" s="160">
        <v>1200</v>
      </c>
    </row>
    <row r="751" spans="2:19" ht="25.5" x14ac:dyDescent="0.25">
      <c r="B751" s="89"/>
      <c r="C751" s="89"/>
      <c r="D751" s="90"/>
      <c r="E751" s="91" t="s">
        <v>1117</v>
      </c>
      <c r="F751" s="92"/>
      <c r="G751" s="92"/>
      <c r="H751" s="92"/>
      <c r="I751" s="92"/>
      <c r="J751" s="93"/>
      <c r="K751" s="89"/>
      <c r="L751" s="89"/>
      <c r="M751" s="89"/>
      <c r="N751" s="89"/>
      <c r="O751" s="89"/>
      <c r="P751" s="89"/>
      <c r="Q751" s="89"/>
      <c r="R751" s="22">
        <f t="shared" si="237"/>
        <v>0</v>
      </c>
      <c r="S751" s="92"/>
    </row>
    <row r="752" spans="2:19" s="34" customFormat="1" ht="90.75" customHeight="1" x14ac:dyDescent="0.3">
      <c r="B752" s="27">
        <v>4607814101297</v>
      </c>
      <c r="C752" s="47"/>
      <c r="D752" s="63" t="s">
        <v>1118</v>
      </c>
      <c r="E752" s="32" t="s">
        <v>1128</v>
      </c>
      <c r="F752" s="37">
        <v>419.3</v>
      </c>
      <c r="G752" s="27"/>
      <c r="H752" s="27">
        <v>20</v>
      </c>
      <c r="I752" s="27"/>
      <c r="J752" s="20"/>
      <c r="K752" s="27">
        <f>J752/(J752+0.00001)</f>
        <v>0</v>
      </c>
      <c r="L752" s="41">
        <v>2.5000000000000001E-2</v>
      </c>
      <c r="M752" s="37">
        <f t="shared" ref="M752:M759" si="270">J752*F752</f>
        <v>0</v>
      </c>
      <c r="N752" s="37">
        <f t="shared" ref="N752:N759" si="271">J752/H752</f>
        <v>0</v>
      </c>
      <c r="O752" s="63">
        <v>0.39300000000000002</v>
      </c>
      <c r="P752" s="37">
        <f t="shared" ref="P752:P759" si="272">J752*O752</f>
        <v>0</v>
      </c>
      <c r="Q752" s="37"/>
      <c r="R752" s="22">
        <f t="shared" si="237"/>
        <v>0</v>
      </c>
      <c r="S752" s="160">
        <v>670.88</v>
      </c>
    </row>
    <row r="753" spans="2:19" s="34" customFormat="1" ht="90.75" customHeight="1" x14ac:dyDescent="0.3">
      <c r="B753" s="27">
        <v>4607814101310</v>
      </c>
      <c r="C753" s="47"/>
      <c r="D753" s="63" t="s">
        <v>1119</v>
      </c>
      <c r="E753" s="32" t="s">
        <v>1129</v>
      </c>
      <c r="F753" s="37">
        <v>419.3</v>
      </c>
      <c r="G753" s="27"/>
      <c r="H753" s="27">
        <v>24</v>
      </c>
      <c r="I753" s="27"/>
      <c r="J753" s="20"/>
      <c r="K753" s="27">
        <f>J753/(J753+0.00001)</f>
        <v>0</v>
      </c>
      <c r="L753" s="41">
        <v>2.5000000000000001E-2</v>
      </c>
      <c r="M753" s="37">
        <f t="shared" si="270"/>
        <v>0</v>
      </c>
      <c r="N753" s="37">
        <f t="shared" si="271"/>
        <v>0</v>
      </c>
      <c r="O753" s="63">
        <v>0.372</v>
      </c>
      <c r="P753" s="37">
        <f t="shared" si="272"/>
        <v>0</v>
      </c>
      <c r="Q753" s="37"/>
      <c r="R753" s="22">
        <f t="shared" si="237"/>
        <v>0</v>
      </c>
      <c r="S753" s="160">
        <v>670.88</v>
      </c>
    </row>
    <row r="754" spans="2:19" s="34" customFormat="1" ht="90.75" customHeight="1" x14ac:dyDescent="0.3">
      <c r="B754" s="19">
        <v>4607814101334</v>
      </c>
      <c r="C754" s="47"/>
      <c r="D754" s="63" t="s">
        <v>1120</v>
      </c>
      <c r="E754" s="32" t="s">
        <v>1130</v>
      </c>
      <c r="F754" s="37">
        <v>419.3</v>
      </c>
      <c r="G754" s="27"/>
      <c r="H754" s="27">
        <v>20</v>
      </c>
      <c r="I754" s="27"/>
      <c r="J754" s="20"/>
      <c r="K754" s="27">
        <f t="shared" ref="K754" si="273">J754/(J754+0.00001)</f>
        <v>0</v>
      </c>
      <c r="L754" s="41">
        <v>2.5000000000000001E-2</v>
      </c>
      <c r="M754" s="37">
        <f t="shared" si="270"/>
        <v>0</v>
      </c>
      <c r="N754" s="37">
        <f t="shared" si="271"/>
        <v>0</v>
      </c>
      <c r="O754" s="63">
        <v>0.437</v>
      </c>
      <c r="P754" s="37">
        <f t="shared" si="272"/>
        <v>0</v>
      </c>
      <c r="Q754" s="37"/>
      <c r="R754" s="22">
        <f t="shared" si="237"/>
        <v>0</v>
      </c>
      <c r="S754" s="160">
        <v>670.88</v>
      </c>
    </row>
    <row r="755" spans="2:19" s="34" customFormat="1" ht="90.75" customHeight="1" x14ac:dyDescent="0.3">
      <c r="B755" s="27">
        <v>4607814101358</v>
      </c>
      <c r="C755" s="47"/>
      <c r="D755" s="63" t="s">
        <v>1121</v>
      </c>
      <c r="E755" s="32" t="s">
        <v>1131</v>
      </c>
      <c r="F755" s="37">
        <v>419.3</v>
      </c>
      <c r="G755" s="27"/>
      <c r="H755" s="27">
        <v>20</v>
      </c>
      <c r="I755" s="27"/>
      <c r="J755" s="20"/>
      <c r="K755" s="27">
        <f>J755/(J755+0.00001)</f>
        <v>0</v>
      </c>
      <c r="L755" s="41">
        <v>2.5000000000000001E-2</v>
      </c>
      <c r="M755" s="37">
        <f t="shared" si="270"/>
        <v>0</v>
      </c>
      <c r="N755" s="37">
        <f t="shared" si="271"/>
        <v>0</v>
      </c>
      <c r="O755" s="63">
        <v>0.41799999999999998</v>
      </c>
      <c r="P755" s="37">
        <f t="shared" si="272"/>
        <v>0</v>
      </c>
      <c r="Q755" s="37"/>
      <c r="R755" s="22">
        <f t="shared" si="237"/>
        <v>0</v>
      </c>
      <c r="S755" s="160">
        <v>670.88</v>
      </c>
    </row>
    <row r="756" spans="2:19" s="34" customFormat="1" ht="90.75" customHeight="1" x14ac:dyDescent="0.3">
      <c r="B756" s="27">
        <v>4607814101372</v>
      </c>
      <c r="C756" s="47"/>
      <c r="D756" s="63" t="s">
        <v>1122</v>
      </c>
      <c r="E756" s="32" t="s">
        <v>1132</v>
      </c>
      <c r="F756" s="37">
        <v>419.3</v>
      </c>
      <c r="G756" s="27"/>
      <c r="H756" s="27">
        <v>20</v>
      </c>
      <c r="I756" s="27"/>
      <c r="J756" s="20"/>
      <c r="K756" s="27">
        <f>J756/(J756+0.00001)</f>
        <v>0</v>
      </c>
      <c r="L756" s="41">
        <v>2.5000000000000001E-2</v>
      </c>
      <c r="M756" s="37">
        <f t="shared" si="270"/>
        <v>0</v>
      </c>
      <c r="N756" s="37">
        <f t="shared" si="271"/>
        <v>0</v>
      </c>
      <c r="O756" s="63">
        <v>0.432</v>
      </c>
      <c r="P756" s="37">
        <f t="shared" si="272"/>
        <v>0</v>
      </c>
      <c r="Q756" s="37"/>
      <c r="R756" s="22">
        <f t="shared" si="237"/>
        <v>0</v>
      </c>
      <c r="S756" s="160">
        <v>670.88</v>
      </c>
    </row>
    <row r="757" spans="2:19" s="34" customFormat="1" ht="90.75" customHeight="1" x14ac:dyDescent="0.3">
      <c r="B757" s="27">
        <v>4607814101396</v>
      </c>
      <c r="C757" s="47"/>
      <c r="D757" s="63" t="s">
        <v>1123</v>
      </c>
      <c r="E757" s="32" t="s">
        <v>1133</v>
      </c>
      <c r="F757" s="37">
        <v>419.3</v>
      </c>
      <c r="G757" s="27"/>
      <c r="H757" s="27">
        <v>20</v>
      </c>
      <c r="I757" s="27"/>
      <c r="J757" s="20"/>
      <c r="K757" s="27">
        <f>J757/(J757+0.00001)</f>
        <v>0</v>
      </c>
      <c r="L757" s="41">
        <v>2.5000000000000001E-2</v>
      </c>
      <c r="M757" s="37">
        <f t="shared" si="270"/>
        <v>0</v>
      </c>
      <c r="N757" s="37">
        <f t="shared" si="271"/>
        <v>0</v>
      </c>
      <c r="O757" s="63">
        <v>0.44800000000000001</v>
      </c>
      <c r="P757" s="37">
        <f t="shared" si="272"/>
        <v>0</v>
      </c>
      <c r="Q757" s="37"/>
      <c r="R757" s="22">
        <f t="shared" si="237"/>
        <v>0</v>
      </c>
      <c r="S757" s="160">
        <v>670.88</v>
      </c>
    </row>
    <row r="758" spans="2:19" s="34" customFormat="1" ht="90.75" customHeight="1" x14ac:dyDescent="0.3">
      <c r="B758" s="27">
        <v>4607814101419</v>
      </c>
      <c r="C758" s="47"/>
      <c r="D758" s="63" t="s">
        <v>1124</v>
      </c>
      <c r="E758" s="32" t="s">
        <v>1135</v>
      </c>
      <c r="F758" s="37">
        <v>457.54</v>
      </c>
      <c r="G758" s="27"/>
      <c r="H758" s="27">
        <v>20</v>
      </c>
      <c r="I758" s="27"/>
      <c r="J758" s="20"/>
      <c r="K758" s="27">
        <f>J758/(J758+0.00001)</f>
        <v>0</v>
      </c>
      <c r="L758" s="41">
        <v>2.5000000000000001E-2</v>
      </c>
      <c r="M758" s="37">
        <f t="shared" si="270"/>
        <v>0</v>
      </c>
      <c r="N758" s="37">
        <f t="shared" si="271"/>
        <v>0</v>
      </c>
      <c r="O758" s="63">
        <v>0.39100000000000001</v>
      </c>
      <c r="P758" s="37">
        <f t="shared" si="272"/>
        <v>0</v>
      </c>
      <c r="Q758" s="37"/>
      <c r="R758" s="22">
        <f t="shared" si="237"/>
        <v>0</v>
      </c>
      <c r="S758" s="160">
        <v>732.06</v>
      </c>
    </row>
    <row r="759" spans="2:19" s="34" customFormat="1" ht="90.75" customHeight="1" x14ac:dyDescent="0.3">
      <c r="B759" s="19">
        <v>4607814101440</v>
      </c>
      <c r="C759" s="47"/>
      <c r="D759" s="63" t="s">
        <v>1125</v>
      </c>
      <c r="E759" s="32" t="s">
        <v>1134</v>
      </c>
      <c r="F759" s="37">
        <v>524.13</v>
      </c>
      <c r="G759" s="27"/>
      <c r="H759" s="27">
        <v>20</v>
      </c>
      <c r="I759" s="27"/>
      <c r="J759" s="20"/>
      <c r="K759" s="27">
        <f t="shared" ref="K759" si="274">J759/(J759+0.00001)</f>
        <v>0</v>
      </c>
      <c r="L759" s="41">
        <v>2.5000000000000001E-2</v>
      </c>
      <c r="M759" s="37">
        <f t="shared" si="270"/>
        <v>0</v>
      </c>
      <c r="N759" s="37">
        <f t="shared" si="271"/>
        <v>0</v>
      </c>
      <c r="O759" s="63">
        <v>0.41099999999999998</v>
      </c>
      <c r="P759" s="37">
        <f t="shared" si="272"/>
        <v>0</v>
      </c>
      <c r="Q759" s="37"/>
      <c r="R759" s="22">
        <f t="shared" si="237"/>
        <v>0</v>
      </c>
      <c r="S759" s="160">
        <v>838.61</v>
      </c>
    </row>
    <row r="760" spans="2:19" ht="25.5" x14ac:dyDescent="0.25">
      <c r="B760" s="89"/>
      <c r="C760" s="89"/>
      <c r="D760" s="90"/>
      <c r="E760" s="91" t="s">
        <v>412</v>
      </c>
      <c r="F760" s="92"/>
      <c r="G760" s="92"/>
      <c r="H760" s="92"/>
      <c r="I760" s="92"/>
      <c r="J760" s="93"/>
      <c r="K760" s="89"/>
      <c r="L760" s="89"/>
      <c r="M760" s="89"/>
      <c r="N760" s="89"/>
      <c r="O760" s="89"/>
      <c r="P760" s="89"/>
      <c r="Q760" s="89"/>
      <c r="R760" s="22">
        <f t="shared" si="237"/>
        <v>0</v>
      </c>
      <c r="S760" s="92"/>
    </row>
    <row r="761" spans="2:19" s="34" customFormat="1" ht="20.25" customHeight="1" x14ac:dyDescent="0.3">
      <c r="B761" s="27">
        <v>4607052684965</v>
      </c>
      <c r="C761" s="217"/>
      <c r="D761" s="63" t="s">
        <v>897</v>
      </c>
      <c r="E761" s="32" t="s">
        <v>902</v>
      </c>
      <c r="F761" s="37">
        <v>83.02</v>
      </c>
      <c r="G761" s="27">
        <v>50</v>
      </c>
      <c r="H761" s="27">
        <v>50</v>
      </c>
      <c r="I761" s="27">
        <v>100</v>
      </c>
      <c r="J761" s="20"/>
      <c r="K761" s="27">
        <f>J761/(J761+0.00001)</f>
        <v>0</v>
      </c>
      <c r="L761" s="41">
        <v>2.5000000000000001E-2</v>
      </c>
      <c r="M761" s="37">
        <f t="shared" ref="M761:M795" si="275">J761*F761</f>
        <v>0</v>
      </c>
      <c r="N761" s="37">
        <f t="shared" ref="N761:N792" si="276">J761/H761</f>
        <v>0</v>
      </c>
      <c r="O761" s="63">
        <v>9.2999999999999999E-2</v>
      </c>
      <c r="P761" s="37">
        <f t="shared" ref="P761:P792" si="277">J761*O761</f>
        <v>0</v>
      </c>
      <c r="Q761" s="37"/>
      <c r="R761" s="22">
        <f t="shared" si="237"/>
        <v>0</v>
      </c>
      <c r="S761" s="160">
        <v>132.83000000000001</v>
      </c>
    </row>
    <row r="762" spans="2:19" s="34" customFormat="1" ht="20.25" customHeight="1" x14ac:dyDescent="0.3">
      <c r="B762" s="27">
        <v>4607052684972</v>
      </c>
      <c r="C762" s="217"/>
      <c r="D762" s="63" t="s">
        <v>898</v>
      </c>
      <c r="E762" s="32" t="s">
        <v>903</v>
      </c>
      <c r="F762" s="37">
        <v>139.77000000000001</v>
      </c>
      <c r="G762" s="27">
        <v>100</v>
      </c>
      <c r="H762" s="27">
        <v>30</v>
      </c>
      <c r="I762" s="27">
        <v>60</v>
      </c>
      <c r="J762" s="20"/>
      <c r="K762" s="27">
        <f>J762/(J762+0.00001)</f>
        <v>0</v>
      </c>
      <c r="L762" s="41">
        <v>2.5000000000000001E-2</v>
      </c>
      <c r="M762" s="37">
        <f t="shared" si="275"/>
        <v>0</v>
      </c>
      <c r="N762" s="37">
        <f t="shared" si="276"/>
        <v>0</v>
      </c>
      <c r="O762" s="63">
        <v>0.17599999999999999</v>
      </c>
      <c r="P762" s="37">
        <f t="shared" si="277"/>
        <v>0</v>
      </c>
      <c r="Q762" s="37"/>
      <c r="R762" s="22">
        <f t="shared" si="237"/>
        <v>0</v>
      </c>
      <c r="S762" s="160">
        <v>223.63</v>
      </c>
    </row>
    <row r="763" spans="2:19" s="34" customFormat="1" ht="20.25" customHeight="1" x14ac:dyDescent="0.3">
      <c r="B763" s="19">
        <v>4607052684989</v>
      </c>
      <c r="C763" s="217"/>
      <c r="D763" s="63" t="s">
        <v>899</v>
      </c>
      <c r="E763" s="32" t="s">
        <v>904</v>
      </c>
      <c r="F763" s="37">
        <v>405.36</v>
      </c>
      <c r="G763" s="27">
        <v>300</v>
      </c>
      <c r="H763" s="27">
        <v>20</v>
      </c>
      <c r="I763" s="27"/>
      <c r="J763" s="20"/>
      <c r="K763" s="27">
        <f t="shared" ref="K763" si="278">J763/(J763+0.00001)</f>
        <v>0</v>
      </c>
      <c r="L763" s="41">
        <v>2.5000000000000001E-2</v>
      </c>
      <c r="M763" s="37">
        <f t="shared" si="275"/>
        <v>0</v>
      </c>
      <c r="N763" s="37">
        <f t="shared" si="276"/>
        <v>0</v>
      </c>
      <c r="O763" s="63">
        <v>0.52800000000000002</v>
      </c>
      <c r="P763" s="37">
        <f t="shared" si="277"/>
        <v>0</v>
      </c>
      <c r="Q763" s="37"/>
      <c r="R763" s="22">
        <f t="shared" ref="R763:R826" si="279">F763*Q763</f>
        <v>0</v>
      </c>
      <c r="S763" s="160">
        <v>648.58000000000004</v>
      </c>
    </row>
    <row r="764" spans="2:19" s="34" customFormat="1" ht="20.25" customHeight="1" x14ac:dyDescent="0.3">
      <c r="B764" s="27">
        <v>4607052684996</v>
      </c>
      <c r="C764" s="217"/>
      <c r="D764" s="63" t="s">
        <v>900</v>
      </c>
      <c r="E764" s="32" t="s">
        <v>905</v>
      </c>
      <c r="F764" s="37">
        <v>664.2</v>
      </c>
      <c r="G764" s="27">
        <v>500</v>
      </c>
      <c r="H764" s="27">
        <v>12</v>
      </c>
      <c r="I764" s="27"/>
      <c r="J764" s="20"/>
      <c r="K764" s="27">
        <f>J764/(J764+0.00001)</f>
        <v>0</v>
      </c>
      <c r="L764" s="41">
        <v>2.5000000000000001E-2</v>
      </c>
      <c r="M764" s="37">
        <f t="shared" si="275"/>
        <v>0</v>
      </c>
      <c r="N764" s="37">
        <f t="shared" si="276"/>
        <v>0</v>
      </c>
      <c r="O764" s="63">
        <v>0.85</v>
      </c>
      <c r="P764" s="37">
        <f t="shared" si="277"/>
        <v>0</v>
      </c>
      <c r="Q764" s="37"/>
      <c r="R764" s="22">
        <f t="shared" si="279"/>
        <v>0</v>
      </c>
      <c r="S764" s="160">
        <v>1062.72</v>
      </c>
    </row>
    <row r="765" spans="2:19" s="34" customFormat="1" ht="20.25" customHeight="1" x14ac:dyDescent="0.3">
      <c r="B765" s="27">
        <v>4607052685009</v>
      </c>
      <c r="C765" s="217"/>
      <c r="D765" s="63" t="s">
        <v>901</v>
      </c>
      <c r="E765" s="32" t="s">
        <v>906</v>
      </c>
      <c r="F765" s="37">
        <v>0.97</v>
      </c>
      <c r="G765" s="27"/>
      <c r="H765" s="27">
        <v>3000</v>
      </c>
      <c r="I765" s="27"/>
      <c r="J765" s="20"/>
      <c r="K765" s="27">
        <f>J765/(J765+0.00001)</f>
        <v>0</v>
      </c>
      <c r="L765" s="41">
        <v>2.5000000000000001E-2</v>
      </c>
      <c r="M765" s="37">
        <f t="shared" si="275"/>
        <v>0</v>
      </c>
      <c r="N765" s="37">
        <f t="shared" si="276"/>
        <v>0</v>
      </c>
      <c r="O765" s="63">
        <v>1.67E-3</v>
      </c>
      <c r="P765" s="37">
        <f t="shared" si="277"/>
        <v>0</v>
      </c>
      <c r="Q765" s="37"/>
      <c r="R765" s="22">
        <f t="shared" si="279"/>
        <v>0</v>
      </c>
      <c r="S765" s="160">
        <v>1.55</v>
      </c>
    </row>
    <row r="766" spans="2:19" s="34" customFormat="1" ht="20.25" customHeight="1" x14ac:dyDescent="0.3">
      <c r="B766" s="27">
        <v>4607052682138</v>
      </c>
      <c r="C766" s="217"/>
      <c r="D766" s="63" t="s">
        <v>300</v>
      </c>
      <c r="E766" s="32" t="s">
        <v>514</v>
      </c>
      <c r="F766" s="37">
        <v>83.02</v>
      </c>
      <c r="G766" s="27">
        <v>50</v>
      </c>
      <c r="H766" s="27">
        <v>55</v>
      </c>
      <c r="I766" s="27">
        <v>110</v>
      </c>
      <c r="J766" s="20"/>
      <c r="K766" s="27">
        <f>J766/(J766+0.00001)</f>
        <v>0</v>
      </c>
      <c r="L766" s="41">
        <v>2.5000000000000001E-2</v>
      </c>
      <c r="M766" s="37">
        <f t="shared" si="275"/>
        <v>0</v>
      </c>
      <c r="N766" s="37">
        <f t="shared" si="276"/>
        <v>0</v>
      </c>
      <c r="O766" s="63">
        <v>0.08</v>
      </c>
      <c r="P766" s="37">
        <f t="shared" si="277"/>
        <v>0</v>
      </c>
      <c r="Q766" s="37"/>
      <c r="R766" s="22">
        <f t="shared" si="279"/>
        <v>0</v>
      </c>
      <c r="S766" s="160">
        <v>132.83000000000001</v>
      </c>
    </row>
    <row r="767" spans="2:19" s="34" customFormat="1" ht="20.25" customHeight="1" x14ac:dyDescent="0.3">
      <c r="B767" s="27">
        <v>4607052682145</v>
      </c>
      <c r="C767" s="217"/>
      <c r="D767" s="63" t="s">
        <v>301</v>
      </c>
      <c r="E767" s="32" t="s">
        <v>515</v>
      </c>
      <c r="F767" s="37">
        <v>139.77000000000001</v>
      </c>
      <c r="G767" s="27">
        <v>100</v>
      </c>
      <c r="H767" s="27">
        <v>15</v>
      </c>
      <c r="I767" s="27">
        <v>30</v>
      </c>
      <c r="J767" s="20"/>
      <c r="K767" s="27">
        <f>J767/(J767+0.00001)</f>
        <v>0</v>
      </c>
      <c r="L767" s="41">
        <v>2.5000000000000001E-2</v>
      </c>
      <c r="M767" s="37">
        <f t="shared" si="275"/>
        <v>0</v>
      </c>
      <c r="N767" s="37">
        <f t="shared" si="276"/>
        <v>0</v>
      </c>
      <c r="O767" s="63">
        <v>0.14799999999999999</v>
      </c>
      <c r="P767" s="37">
        <f t="shared" si="277"/>
        <v>0</v>
      </c>
      <c r="Q767" s="37"/>
      <c r="R767" s="22">
        <f t="shared" si="279"/>
        <v>0</v>
      </c>
      <c r="S767" s="160">
        <v>223.63</v>
      </c>
    </row>
    <row r="768" spans="2:19" s="34" customFormat="1" ht="20.25" customHeight="1" x14ac:dyDescent="0.3">
      <c r="B768" s="19">
        <v>4607052684408</v>
      </c>
      <c r="C768" s="217"/>
      <c r="D768" s="63" t="s">
        <v>543</v>
      </c>
      <c r="E768" s="32" t="s">
        <v>544</v>
      </c>
      <c r="F768" s="37">
        <v>405.36</v>
      </c>
      <c r="G768" s="27">
        <v>300</v>
      </c>
      <c r="H768" s="27">
        <v>20</v>
      </c>
      <c r="I768" s="27"/>
      <c r="J768" s="20"/>
      <c r="K768" s="27">
        <f t="shared" ref="K768" si="280">J768/(J768+0.00001)</f>
        <v>0</v>
      </c>
      <c r="L768" s="41">
        <v>2.5000000000000001E-2</v>
      </c>
      <c r="M768" s="37">
        <f t="shared" si="275"/>
        <v>0</v>
      </c>
      <c r="N768" s="37">
        <f t="shared" si="276"/>
        <v>0</v>
      </c>
      <c r="O768" s="63">
        <v>0.43</v>
      </c>
      <c r="P768" s="37">
        <f t="shared" si="277"/>
        <v>0</v>
      </c>
      <c r="Q768" s="37"/>
      <c r="R768" s="22">
        <f t="shared" si="279"/>
        <v>0</v>
      </c>
      <c r="S768" s="160">
        <v>648.58000000000004</v>
      </c>
    </row>
    <row r="769" spans="2:19" s="34" customFormat="1" ht="20.25" customHeight="1" x14ac:dyDescent="0.3">
      <c r="B769" s="27">
        <v>4607052682152</v>
      </c>
      <c r="C769" s="217"/>
      <c r="D769" s="63" t="s">
        <v>302</v>
      </c>
      <c r="E769" s="32" t="s">
        <v>516</v>
      </c>
      <c r="F769" s="37">
        <v>664.2</v>
      </c>
      <c r="G769" s="27">
        <v>500</v>
      </c>
      <c r="H769" s="27">
        <v>16</v>
      </c>
      <c r="I769" s="27"/>
      <c r="J769" s="20"/>
      <c r="K769" s="27">
        <f>J769/(J769+0.00001)</f>
        <v>0</v>
      </c>
      <c r="L769" s="41">
        <v>2.5000000000000001E-2</v>
      </c>
      <c r="M769" s="37">
        <f t="shared" si="275"/>
        <v>0</v>
      </c>
      <c r="N769" s="37">
        <f t="shared" si="276"/>
        <v>0</v>
      </c>
      <c r="O769" s="63">
        <v>0.70199999999999996</v>
      </c>
      <c r="P769" s="37">
        <f t="shared" si="277"/>
        <v>0</v>
      </c>
      <c r="Q769" s="37"/>
      <c r="R769" s="22">
        <f t="shared" si="279"/>
        <v>0</v>
      </c>
      <c r="S769" s="160">
        <v>1062.72</v>
      </c>
    </row>
    <row r="770" spans="2:19" s="34" customFormat="1" ht="20.25" customHeight="1" x14ac:dyDescent="0.3">
      <c r="B770" s="27">
        <v>4607052682176</v>
      </c>
      <c r="C770" s="217"/>
      <c r="D770" s="63" t="s">
        <v>304</v>
      </c>
      <c r="E770" s="32" t="s">
        <v>598</v>
      </c>
      <c r="F770" s="37">
        <v>0.97</v>
      </c>
      <c r="G770" s="27"/>
      <c r="H770" s="27">
        <v>3500</v>
      </c>
      <c r="I770" s="27"/>
      <c r="J770" s="20"/>
      <c r="K770" s="27">
        <f>J770/(J770+0.00001)</f>
        <v>0</v>
      </c>
      <c r="L770" s="41">
        <v>2.5000000000000001E-2</v>
      </c>
      <c r="M770" s="37">
        <f t="shared" si="275"/>
        <v>0</v>
      </c>
      <c r="N770" s="37">
        <f t="shared" si="276"/>
        <v>0</v>
      </c>
      <c r="O770" s="63">
        <v>2E-3</v>
      </c>
      <c r="P770" s="37">
        <f t="shared" si="277"/>
        <v>0</v>
      </c>
      <c r="Q770" s="37"/>
      <c r="R770" s="22">
        <f t="shared" si="279"/>
        <v>0</v>
      </c>
      <c r="S770" s="160">
        <v>1.55</v>
      </c>
    </row>
    <row r="771" spans="2:19" s="34" customFormat="1" ht="19.5" customHeight="1" x14ac:dyDescent="0.3">
      <c r="B771" s="27">
        <v>4607052681872</v>
      </c>
      <c r="C771" s="217"/>
      <c r="D771" s="63" t="s">
        <v>271</v>
      </c>
      <c r="E771" s="32" t="s">
        <v>520</v>
      </c>
      <c r="F771" s="37">
        <v>83.02</v>
      </c>
      <c r="G771" s="27">
        <v>50</v>
      </c>
      <c r="H771" s="27">
        <v>55</v>
      </c>
      <c r="I771" s="27">
        <v>110</v>
      </c>
      <c r="J771" s="20"/>
      <c r="K771" s="27">
        <f>J771/(J771+0.00001)</f>
        <v>0</v>
      </c>
      <c r="L771" s="41">
        <v>2.5000000000000001E-2</v>
      </c>
      <c r="M771" s="37">
        <f t="shared" si="275"/>
        <v>0</v>
      </c>
      <c r="N771" s="37">
        <f t="shared" si="276"/>
        <v>0</v>
      </c>
      <c r="O771" s="63">
        <v>8.5000000000000006E-2</v>
      </c>
      <c r="P771" s="37">
        <f t="shared" si="277"/>
        <v>0</v>
      </c>
      <c r="Q771" s="37"/>
      <c r="R771" s="22">
        <f t="shared" si="279"/>
        <v>0</v>
      </c>
      <c r="S771" s="160">
        <v>132.83000000000001</v>
      </c>
    </row>
    <row r="772" spans="2:19" s="34" customFormat="1" ht="19.5" customHeight="1" x14ac:dyDescent="0.3">
      <c r="B772" s="27">
        <v>4607052681889</v>
      </c>
      <c r="C772" s="217"/>
      <c r="D772" s="63" t="s">
        <v>272</v>
      </c>
      <c r="E772" s="32" t="s">
        <v>521</v>
      </c>
      <c r="F772" s="37">
        <v>139.77000000000001</v>
      </c>
      <c r="G772" s="27">
        <v>100</v>
      </c>
      <c r="H772" s="27">
        <v>30</v>
      </c>
      <c r="I772" s="27">
        <v>60</v>
      </c>
      <c r="J772" s="20"/>
      <c r="K772" s="27">
        <f>J772/(J772+0.00001)</f>
        <v>0</v>
      </c>
      <c r="L772" s="41">
        <v>2.5000000000000001E-2</v>
      </c>
      <c r="M772" s="37">
        <f t="shared" si="275"/>
        <v>0</v>
      </c>
      <c r="N772" s="37">
        <f t="shared" si="276"/>
        <v>0</v>
      </c>
      <c r="O772" s="63">
        <v>0.156</v>
      </c>
      <c r="P772" s="37">
        <f t="shared" si="277"/>
        <v>0</v>
      </c>
      <c r="Q772" s="37"/>
      <c r="R772" s="22">
        <f t="shared" si="279"/>
        <v>0</v>
      </c>
      <c r="S772" s="160">
        <v>223.63</v>
      </c>
    </row>
    <row r="773" spans="2:19" s="34" customFormat="1" ht="19.5" customHeight="1" x14ac:dyDescent="0.3">
      <c r="B773" s="19">
        <v>4607052684392</v>
      </c>
      <c r="C773" s="217"/>
      <c r="D773" s="63" t="s">
        <v>548</v>
      </c>
      <c r="E773" s="32" t="s">
        <v>547</v>
      </c>
      <c r="F773" s="37">
        <v>405.36</v>
      </c>
      <c r="G773" s="27">
        <v>300</v>
      </c>
      <c r="H773" s="27">
        <v>20</v>
      </c>
      <c r="I773" s="27"/>
      <c r="J773" s="20"/>
      <c r="K773" s="27">
        <f t="shared" ref="K773" si="281">J773/(J773+0.00001)</f>
        <v>0</v>
      </c>
      <c r="L773" s="41">
        <v>2.5000000000000001E-2</v>
      </c>
      <c r="M773" s="37">
        <f t="shared" si="275"/>
        <v>0</v>
      </c>
      <c r="N773" s="37">
        <f t="shared" si="276"/>
        <v>0</v>
      </c>
      <c r="O773" s="63">
        <v>0.43</v>
      </c>
      <c r="P773" s="37">
        <f t="shared" si="277"/>
        <v>0</v>
      </c>
      <c r="Q773" s="37"/>
      <c r="R773" s="22">
        <f t="shared" si="279"/>
        <v>0</v>
      </c>
      <c r="S773" s="160">
        <v>648.58000000000004</v>
      </c>
    </row>
    <row r="774" spans="2:19" s="34" customFormat="1" ht="19.5" customHeight="1" x14ac:dyDescent="0.3">
      <c r="B774" s="27">
        <v>4607052681896</v>
      </c>
      <c r="C774" s="217"/>
      <c r="D774" s="63" t="s">
        <v>273</v>
      </c>
      <c r="E774" s="32" t="s">
        <v>522</v>
      </c>
      <c r="F774" s="37">
        <v>664.2</v>
      </c>
      <c r="G774" s="27">
        <v>500</v>
      </c>
      <c r="H774" s="27">
        <v>16</v>
      </c>
      <c r="I774" s="27"/>
      <c r="J774" s="20"/>
      <c r="K774" s="27">
        <f>J774/(J774+0.00001)</f>
        <v>0</v>
      </c>
      <c r="L774" s="41">
        <v>2.5000000000000001E-2</v>
      </c>
      <c r="M774" s="37">
        <f t="shared" si="275"/>
        <v>0</v>
      </c>
      <c r="N774" s="37">
        <f t="shared" si="276"/>
        <v>0</v>
      </c>
      <c r="O774" s="63">
        <v>0.73299999999999998</v>
      </c>
      <c r="P774" s="37">
        <f t="shared" si="277"/>
        <v>0</v>
      </c>
      <c r="Q774" s="37"/>
      <c r="R774" s="22">
        <f t="shared" si="279"/>
        <v>0</v>
      </c>
      <c r="S774" s="160">
        <v>1062.72</v>
      </c>
    </row>
    <row r="775" spans="2:19" s="34" customFormat="1" ht="19.5" customHeight="1" x14ac:dyDescent="0.3">
      <c r="B775" s="27">
        <v>4607052681865</v>
      </c>
      <c r="C775" s="217"/>
      <c r="D775" s="63" t="s">
        <v>274</v>
      </c>
      <c r="E775" s="32" t="s">
        <v>599</v>
      </c>
      <c r="F775" s="37">
        <v>0.97</v>
      </c>
      <c r="G775" s="27"/>
      <c r="H775" s="27">
        <v>3500</v>
      </c>
      <c r="I775" s="27"/>
      <c r="J775" s="20"/>
      <c r="K775" s="27">
        <f>J775/(J775+0.00001)</f>
        <v>0</v>
      </c>
      <c r="L775" s="41">
        <v>2.5000000000000001E-2</v>
      </c>
      <c r="M775" s="37">
        <f t="shared" si="275"/>
        <v>0</v>
      </c>
      <c r="N775" s="37">
        <f t="shared" si="276"/>
        <v>0</v>
      </c>
      <c r="O775" s="63">
        <v>2E-3</v>
      </c>
      <c r="P775" s="37">
        <f t="shared" si="277"/>
        <v>0</v>
      </c>
      <c r="Q775" s="37"/>
      <c r="R775" s="22">
        <f t="shared" si="279"/>
        <v>0</v>
      </c>
      <c r="S775" s="160">
        <v>1.55</v>
      </c>
    </row>
    <row r="776" spans="2:19" ht="21" customHeight="1" x14ac:dyDescent="0.25">
      <c r="B776" s="19">
        <v>4607052685016</v>
      </c>
      <c r="C776" s="217"/>
      <c r="D776" s="36" t="s">
        <v>600</v>
      </c>
      <c r="E776" s="49" t="s">
        <v>601</v>
      </c>
      <c r="F776" s="37">
        <v>83.02</v>
      </c>
      <c r="G776" s="27">
        <v>50</v>
      </c>
      <c r="H776" s="27">
        <v>55</v>
      </c>
      <c r="I776" s="27">
        <v>110</v>
      </c>
      <c r="J776" s="20"/>
      <c r="K776" s="27">
        <f t="shared" ref="K776:K790" si="282">J776/(J776+0.00001)</f>
        <v>0</v>
      </c>
      <c r="L776" s="41">
        <v>2.5000000000000001E-2</v>
      </c>
      <c r="M776" s="37">
        <f t="shared" si="275"/>
        <v>0</v>
      </c>
      <c r="N776" s="37">
        <f t="shared" si="276"/>
        <v>0</v>
      </c>
      <c r="O776" s="63">
        <v>8.5000000000000006E-2</v>
      </c>
      <c r="P776" s="37">
        <f t="shared" si="277"/>
        <v>0</v>
      </c>
      <c r="Q776" s="37"/>
      <c r="R776" s="22">
        <f t="shared" si="279"/>
        <v>0</v>
      </c>
      <c r="S776" s="160">
        <v>132.83000000000001</v>
      </c>
    </row>
    <row r="777" spans="2:19" ht="21" customHeight="1" x14ac:dyDescent="0.25">
      <c r="B777" s="19">
        <v>4607052685023</v>
      </c>
      <c r="C777" s="217"/>
      <c r="D777" s="36" t="s">
        <v>602</v>
      </c>
      <c r="E777" s="49" t="s">
        <v>603</v>
      </c>
      <c r="F777" s="37">
        <v>139.77000000000001</v>
      </c>
      <c r="G777" s="27">
        <v>100</v>
      </c>
      <c r="H777" s="27">
        <v>30</v>
      </c>
      <c r="I777" s="27">
        <v>60</v>
      </c>
      <c r="J777" s="20"/>
      <c r="K777" s="27">
        <f t="shared" si="282"/>
        <v>0</v>
      </c>
      <c r="L777" s="41">
        <v>2.5000000000000001E-2</v>
      </c>
      <c r="M777" s="37">
        <f t="shared" si="275"/>
        <v>0</v>
      </c>
      <c r="N777" s="37">
        <f t="shared" si="276"/>
        <v>0</v>
      </c>
      <c r="O777" s="63">
        <v>0.16400000000000001</v>
      </c>
      <c r="P777" s="37">
        <f t="shared" si="277"/>
        <v>0</v>
      </c>
      <c r="Q777" s="37"/>
      <c r="R777" s="22">
        <f t="shared" si="279"/>
        <v>0</v>
      </c>
      <c r="S777" s="160">
        <v>223.63</v>
      </c>
    </row>
    <row r="778" spans="2:19" ht="21" customHeight="1" x14ac:dyDescent="0.25">
      <c r="B778" s="19">
        <v>4607052685030</v>
      </c>
      <c r="C778" s="217"/>
      <c r="D778" s="36" t="s">
        <v>604</v>
      </c>
      <c r="E778" s="49" t="s">
        <v>605</v>
      </c>
      <c r="F778" s="37">
        <v>405.36</v>
      </c>
      <c r="G778" s="27">
        <v>300</v>
      </c>
      <c r="H778" s="27">
        <v>20</v>
      </c>
      <c r="I778" s="27"/>
      <c r="J778" s="20"/>
      <c r="K778" s="27">
        <f t="shared" si="282"/>
        <v>0</v>
      </c>
      <c r="L778" s="41">
        <v>2.5000000000000001E-2</v>
      </c>
      <c r="M778" s="37">
        <f t="shared" si="275"/>
        <v>0</v>
      </c>
      <c r="N778" s="37">
        <f t="shared" si="276"/>
        <v>0</v>
      </c>
      <c r="O778" s="63">
        <v>0.47799999999999998</v>
      </c>
      <c r="P778" s="37">
        <f t="shared" si="277"/>
        <v>0</v>
      </c>
      <c r="Q778" s="37"/>
      <c r="R778" s="22">
        <f t="shared" si="279"/>
        <v>0</v>
      </c>
      <c r="S778" s="160">
        <v>648.58000000000004</v>
      </c>
    </row>
    <row r="779" spans="2:19" ht="21" customHeight="1" x14ac:dyDescent="0.25">
      <c r="B779" s="19">
        <v>4607052685047</v>
      </c>
      <c r="C779" s="217"/>
      <c r="D779" s="36" t="s">
        <v>606</v>
      </c>
      <c r="E779" s="49" t="s">
        <v>607</v>
      </c>
      <c r="F779" s="37">
        <v>664.2</v>
      </c>
      <c r="G779" s="27">
        <v>500</v>
      </c>
      <c r="H779" s="27">
        <v>16</v>
      </c>
      <c r="I779" s="27"/>
      <c r="J779" s="20"/>
      <c r="K779" s="27">
        <f t="shared" si="282"/>
        <v>0</v>
      </c>
      <c r="L779" s="41">
        <v>2.5000000000000001E-2</v>
      </c>
      <c r="M779" s="37">
        <f t="shared" si="275"/>
        <v>0</v>
      </c>
      <c r="N779" s="37">
        <f t="shared" si="276"/>
        <v>0</v>
      </c>
      <c r="O779" s="63">
        <v>0.71799999999999997</v>
      </c>
      <c r="P779" s="37">
        <f t="shared" si="277"/>
        <v>0</v>
      </c>
      <c r="Q779" s="37"/>
      <c r="R779" s="22">
        <f t="shared" si="279"/>
        <v>0</v>
      </c>
      <c r="S779" s="160">
        <v>1062.72</v>
      </c>
    </row>
    <row r="780" spans="2:19" ht="21" customHeight="1" x14ac:dyDescent="0.25">
      <c r="B780" s="19">
        <v>4607052685054</v>
      </c>
      <c r="C780" s="217"/>
      <c r="D780" s="36" t="s">
        <v>608</v>
      </c>
      <c r="E780" s="49" t="s">
        <v>653</v>
      </c>
      <c r="F780" s="37">
        <v>0.97</v>
      </c>
      <c r="G780" s="27"/>
      <c r="H780" s="27">
        <v>3600</v>
      </c>
      <c r="I780" s="27"/>
      <c r="J780" s="20"/>
      <c r="K780" s="27">
        <f t="shared" si="282"/>
        <v>0</v>
      </c>
      <c r="L780" s="41">
        <v>2.5000000000000001E-2</v>
      </c>
      <c r="M780" s="37">
        <f t="shared" si="275"/>
        <v>0</v>
      </c>
      <c r="N780" s="37">
        <f t="shared" si="276"/>
        <v>0</v>
      </c>
      <c r="O780" s="63">
        <v>2E-3</v>
      </c>
      <c r="P780" s="37">
        <f t="shared" si="277"/>
        <v>0</v>
      </c>
      <c r="Q780" s="37"/>
      <c r="R780" s="22">
        <f t="shared" si="279"/>
        <v>0</v>
      </c>
      <c r="S780" s="160">
        <v>1.55</v>
      </c>
    </row>
    <row r="781" spans="2:19" ht="21" customHeight="1" x14ac:dyDescent="0.25">
      <c r="B781" s="19">
        <v>4607052685061</v>
      </c>
      <c r="C781" s="217"/>
      <c r="D781" s="36" t="s">
        <v>609</v>
      </c>
      <c r="E781" s="49" t="s">
        <v>610</v>
      </c>
      <c r="F781" s="37">
        <v>83.02</v>
      </c>
      <c r="G781" s="27">
        <v>50</v>
      </c>
      <c r="H781" s="27">
        <v>55</v>
      </c>
      <c r="I781" s="27">
        <v>110</v>
      </c>
      <c r="J781" s="20"/>
      <c r="K781" s="27">
        <f t="shared" si="282"/>
        <v>0</v>
      </c>
      <c r="L781" s="41">
        <v>2.5000000000000001E-2</v>
      </c>
      <c r="M781" s="37">
        <f t="shared" si="275"/>
        <v>0</v>
      </c>
      <c r="N781" s="37">
        <f t="shared" si="276"/>
        <v>0</v>
      </c>
      <c r="O781" s="63">
        <v>0.09</v>
      </c>
      <c r="P781" s="37">
        <f t="shared" si="277"/>
        <v>0</v>
      </c>
      <c r="Q781" s="37"/>
      <c r="R781" s="22">
        <f t="shared" si="279"/>
        <v>0</v>
      </c>
      <c r="S781" s="160">
        <v>132.83000000000001</v>
      </c>
    </row>
    <row r="782" spans="2:19" ht="21" customHeight="1" x14ac:dyDescent="0.25">
      <c r="B782" s="19">
        <v>4607052685078</v>
      </c>
      <c r="C782" s="217"/>
      <c r="D782" s="36" t="s">
        <v>611</v>
      </c>
      <c r="E782" s="49" t="s">
        <v>612</v>
      </c>
      <c r="F782" s="37">
        <v>139.77000000000001</v>
      </c>
      <c r="G782" s="27">
        <v>100</v>
      </c>
      <c r="H782" s="27">
        <v>30</v>
      </c>
      <c r="I782" s="27">
        <v>60</v>
      </c>
      <c r="J782" s="20"/>
      <c r="K782" s="27">
        <f t="shared" si="282"/>
        <v>0</v>
      </c>
      <c r="L782" s="41">
        <v>2.5000000000000001E-2</v>
      </c>
      <c r="M782" s="37">
        <f t="shared" si="275"/>
        <v>0</v>
      </c>
      <c r="N782" s="37">
        <f t="shared" si="276"/>
        <v>0</v>
      </c>
      <c r="O782" s="63">
        <v>0.16600000000000001</v>
      </c>
      <c r="P782" s="37">
        <f t="shared" si="277"/>
        <v>0</v>
      </c>
      <c r="Q782" s="37"/>
      <c r="R782" s="22">
        <f t="shared" si="279"/>
        <v>0</v>
      </c>
      <c r="S782" s="160">
        <v>223.63</v>
      </c>
    </row>
    <row r="783" spans="2:19" ht="21" customHeight="1" x14ac:dyDescent="0.25">
      <c r="B783" s="19">
        <v>4607052685085</v>
      </c>
      <c r="C783" s="217"/>
      <c r="D783" s="36" t="s">
        <v>613</v>
      </c>
      <c r="E783" s="49" t="s">
        <v>614</v>
      </c>
      <c r="F783" s="37">
        <v>405.36</v>
      </c>
      <c r="G783" s="27">
        <v>300</v>
      </c>
      <c r="H783" s="27">
        <v>20</v>
      </c>
      <c r="I783" s="27"/>
      <c r="J783" s="20"/>
      <c r="K783" s="27">
        <f t="shared" si="282"/>
        <v>0</v>
      </c>
      <c r="L783" s="41">
        <v>2.5000000000000001E-2</v>
      </c>
      <c r="M783" s="37">
        <f t="shared" si="275"/>
        <v>0</v>
      </c>
      <c r="N783" s="37">
        <f t="shared" si="276"/>
        <v>0</v>
      </c>
      <c r="O783" s="63">
        <v>0.48899999999999999</v>
      </c>
      <c r="P783" s="37">
        <f t="shared" si="277"/>
        <v>0</v>
      </c>
      <c r="Q783" s="37"/>
      <c r="R783" s="22">
        <f t="shared" si="279"/>
        <v>0</v>
      </c>
      <c r="S783" s="160">
        <v>648.58000000000004</v>
      </c>
    </row>
    <row r="784" spans="2:19" ht="21" customHeight="1" x14ac:dyDescent="0.25">
      <c r="B784" s="19">
        <v>4607052685092</v>
      </c>
      <c r="C784" s="217"/>
      <c r="D784" s="36" t="s">
        <v>615</v>
      </c>
      <c r="E784" s="49" t="s">
        <v>616</v>
      </c>
      <c r="F784" s="37">
        <v>664.2</v>
      </c>
      <c r="G784" s="27">
        <v>500</v>
      </c>
      <c r="H784" s="27">
        <v>16</v>
      </c>
      <c r="I784" s="27"/>
      <c r="J784" s="20"/>
      <c r="K784" s="27">
        <f t="shared" si="282"/>
        <v>0</v>
      </c>
      <c r="L784" s="41">
        <v>2.5000000000000001E-2</v>
      </c>
      <c r="M784" s="37">
        <f t="shared" si="275"/>
        <v>0</v>
      </c>
      <c r="N784" s="37">
        <f t="shared" si="276"/>
        <v>0</v>
      </c>
      <c r="O784" s="63">
        <v>0.80500000000000005</v>
      </c>
      <c r="P784" s="37">
        <f t="shared" si="277"/>
        <v>0</v>
      </c>
      <c r="Q784" s="37"/>
      <c r="R784" s="22">
        <f t="shared" si="279"/>
        <v>0</v>
      </c>
      <c r="S784" s="160">
        <v>1062.72</v>
      </c>
    </row>
    <row r="785" spans="2:19" ht="21" customHeight="1" x14ac:dyDescent="0.25">
      <c r="B785" s="19">
        <v>4607052685108</v>
      </c>
      <c r="C785" s="217"/>
      <c r="D785" s="36" t="s">
        <v>617</v>
      </c>
      <c r="E785" s="49" t="s">
        <v>654</v>
      </c>
      <c r="F785" s="37">
        <v>0.97</v>
      </c>
      <c r="G785" s="27"/>
      <c r="H785" s="27">
        <v>3500</v>
      </c>
      <c r="I785" s="27"/>
      <c r="J785" s="20"/>
      <c r="K785" s="27">
        <f t="shared" si="282"/>
        <v>0</v>
      </c>
      <c r="L785" s="41">
        <v>2.5000000000000001E-2</v>
      </c>
      <c r="M785" s="37">
        <f t="shared" si="275"/>
        <v>0</v>
      </c>
      <c r="N785" s="37">
        <f t="shared" si="276"/>
        <v>0</v>
      </c>
      <c r="O785" s="63">
        <v>2E-3</v>
      </c>
      <c r="P785" s="37">
        <f t="shared" si="277"/>
        <v>0</v>
      </c>
      <c r="Q785" s="37"/>
      <c r="R785" s="22">
        <f t="shared" si="279"/>
        <v>0</v>
      </c>
      <c r="S785" s="160">
        <v>1.55</v>
      </c>
    </row>
    <row r="786" spans="2:19" ht="21" customHeight="1" x14ac:dyDescent="0.25">
      <c r="B786" s="19">
        <v>4607052685115</v>
      </c>
      <c r="C786" s="217"/>
      <c r="D786" s="36" t="s">
        <v>618</v>
      </c>
      <c r="E786" s="49" t="s">
        <v>619</v>
      </c>
      <c r="F786" s="37">
        <v>83.02</v>
      </c>
      <c r="G786" s="27">
        <v>50</v>
      </c>
      <c r="H786" s="27">
        <v>55</v>
      </c>
      <c r="I786" s="27">
        <v>110</v>
      </c>
      <c r="J786" s="20"/>
      <c r="K786" s="27">
        <f t="shared" si="282"/>
        <v>0</v>
      </c>
      <c r="L786" s="41">
        <v>2.5000000000000001E-2</v>
      </c>
      <c r="M786" s="37">
        <f t="shared" si="275"/>
        <v>0</v>
      </c>
      <c r="N786" s="37">
        <f t="shared" si="276"/>
        <v>0</v>
      </c>
      <c r="O786" s="63">
        <v>9.1999999999999998E-2</v>
      </c>
      <c r="P786" s="37">
        <f t="shared" si="277"/>
        <v>0</v>
      </c>
      <c r="Q786" s="37"/>
      <c r="R786" s="22">
        <f t="shared" si="279"/>
        <v>0</v>
      </c>
      <c r="S786" s="160">
        <v>132.83000000000001</v>
      </c>
    </row>
    <row r="787" spans="2:19" ht="21" customHeight="1" x14ac:dyDescent="0.25">
      <c r="B787" s="19">
        <v>4607052685122</v>
      </c>
      <c r="C787" s="217"/>
      <c r="D787" s="36" t="s">
        <v>620</v>
      </c>
      <c r="E787" s="49" t="s">
        <v>621</v>
      </c>
      <c r="F787" s="37">
        <v>139.77000000000001</v>
      </c>
      <c r="G787" s="27">
        <v>100</v>
      </c>
      <c r="H787" s="27">
        <v>30</v>
      </c>
      <c r="I787" s="27">
        <v>60</v>
      </c>
      <c r="J787" s="20"/>
      <c r="K787" s="27">
        <f t="shared" si="282"/>
        <v>0</v>
      </c>
      <c r="L787" s="41">
        <v>2.5000000000000001E-2</v>
      </c>
      <c r="M787" s="37">
        <f t="shared" si="275"/>
        <v>0</v>
      </c>
      <c r="N787" s="37">
        <f t="shared" si="276"/>
        <v>0</v>
      </c>
      <c r="O787" s="63">
        <v>0.17399999999999999</v>
      </c>
      <c r="P787" s="37">
        <f t="shared" si="277"/>
        <v>0</v>
      </c>
      <c r="Q787" s="37"/>
      <c r="R787" s="22">
        <f t="shared" si="279"/>
        <v>0</v>
      </c>
      <c r="S787" s="160">
        <v>223.63</v>
      </c>
    </row>
    <row r="788" spans="2:19" ht="21" customHeight="1" x14ac:dyDescent="0.25">
      <c r="B788" s="19">
        <v>4607052685139</v>
      </c>
      <c r="C788" s="217"/>
      <c r="D788" s="36" t="s">
        <v>622</v>
      </c>
      <c r="E788" s="49" t="s">
        <v>623</v>
      </c>
      <c r="F788" s="37">
        <v>405.36</v>
      </c>
      <c r="G788" s="27">
        <v>300</v>
      </c>
      <c r="H788" s="27">
        <v>20</v>
      </c>
      <c r="I788" s="27"/>
      <c r="J788" s="20"/>
      <c r="K788" s="27">
        <f t="shared" si="282"/>
        <v>0</v>
      </c>
      <c r="L788" s="41">
        <v>2.5000000000000001E-2</v>
      </c>
      <c r="M788" s="37">
        <f t="shared" si="275"/>
        <v>0</v>
      </c>
      <c r="N788" s="37">
        <f t="shared" si="276"/>
        <v>0</v>
      </c>
      <c r="O788" s="63">
        <v>0.5</v>
      </c>
      <c r="P788" s="37">
        <f t="shared" si="277"/>
        <v>0</v>
      </c>
      <c r="Q788" s="37"/>
      <c r="R788" s="22">
        <f t="shared" si="279"/>
        <v>0</v>
      </c>
      <c r="S788" s="160">
        <v>648.58000000000004</v>
      </c>
    </row>
    <row r="789" spans="2:19" ht="21" customHeight="1" x14ac:dyDescent="0.25">
      <c r="B789" s="19">
        <v>4607052685146</v>
      </c>
      <c r="C789" s="217"/>
      <c r="D789" s="36" t="s">
        <v>624</v>
      </c>
      <c r="E789" s="49" t="s">
        <v>625</v>
      </c>
      <c r="F789" s="37">
        <v>664.2</v>
      </c>
      <c r="G789" s="27">
        <v>500</v>
      </c>
      <c r="H789" s="27">
        <v>16</v>
      </c>
      <c r="I789" s="27"/>
      <c r="J789" s="20"/>
      <c r="K789" s="27">
        <f t="shared" si="282"/>
        <v>0</v>
      </c>
      <c r="L789" s="41">
        <v>2.5000000000000001E-2</v>
      </c>
      <c r="M789" s="37">
        <f t="shared" si="275"/>
        <v>0</v>
      </c>
      <c r="N789" s="37">
        <f t="shared" si="276"/>
        <v>0</v>
      </c>
      <c r="O789" s="63">
        <v>0.81699999999999995</v>
      </c>
      <c r="P789" s="37">
        <f t="shared" si="277"/>
        <v>0</v>
      </c>
      <c r="Q789" s="37"/>
      <c r="R789" s="22">
        <f t="shared" si="279"/>
        <v>0</v>
      </c>
      <c r="S789" s="160">
        <v>1062.72</v>
      </c>
    </row>
    <row r="790" spans="2:19" ht="21" customHeight="1" x14ac:dyDescent="0.25">
      <c r="B790" s="19">
        <v>4607052685153</v>
      </c>
      <c r="C790" s="217"/>
      <c r="D790" s="36" t="s">
        <v>626</v>
      </c>
      <c r="E790" s="49" t="s">
        <v>655</v>
      </c>
      <c r="F790" s="37">
        <v>0.97</v>
      </c>
      <c r="G790" s="27"/>
      <c r="H790" s="27">
        <v>3300</v>
      </c>
      <c r="I790" s="27"/>
      <c r="J790" s="20"/>
      <c r="K790" s="27">
        <f t="shared" si="282"/>
        <v>0</v>
      </c>
      <c r="L790" s="41">
        <v>2.5000000000000001E-2</v>
      </c>
      <c r="M790" s="37">
        <f t="shared" si="275"/>
        <v>0</v>
      </c>
      <c r="N790" s="37">
        <f t="shared" si="276"/>
        <v>0</v>
      </c>
      <c r="O790" s="63">
        <v>2E-3</v>
      </c>
      <c r="P790" s="37">
        <f t="shared" si="277"/>
        <v>0</v>
      </c>
      <c r="Q790" s="37"/>
      <c r="R790" s="22">
        <f t="shared" si="279"/>
        <v>0</v>
      </c>
      <c r="S790" s="160">
        <v>1.55</v>
      </c>
    </row>
    <row r="791" spans="2:19" ht="55.5" customHeight="1" x14ac:dyDescent="0.25">
      <c r="B791" s="19">
        <v>4607814100023</v>
      </c>
      <c r="C791" s="217"/>
      <c r="D791" s="36" t="s">
        <v>756</v>
      </c>
      <c r="E791" s="49" t="s">
        <v>762</v>
      </c>
      <c r="F791" s="37">
        <v>174.71</v>
      </c>
      <c r="G791" s="27">
        <v>100</v>
      </c>
      <c r="H791" s="27">
        <v>20</v>
      </c>
      <c r="I791" s="27">
        <v>40</v>
      </c>
      <c r="J791" s="20"/>
      <c r="K791" s="27">
        <f t="shared" ref="K791:K792" si="283">J791/(J791+0.00001)</f>
        <v>0</v>
      </c>
      <c r="L791" s="41">
        <v>2.5000000000000001E-2</v>
      </c>
      <c r="M791" s="37">
        <f t="shared" si="275"/>
        <v>0</v>
      </c>
      <c r="N791" s="37">
        <f t="shared" si="276"/>
        <v>0</v>
      </c>
      <c r="O791" s="63">
        <v>0.23</v>
      </c>
      <c r="P791" s="37">
        <f t="shared" si="277"/>
        <v>0</v>
      </c>
      <c r="Q791" s="37"/>
      <c r="R791" s="22">
        <f t="shared" si="279"/>
        <v>0</v>
      </c>
      <c r="S791" s="160">
        <v>279.54000000000002</v>
      </c>
    </row>
    <row r="792" spans="2:19" ht="55.5" customHeight="1" x14ac:dyDescent="0.25">
      <c r="B792" s="19">
        <v>4607814100092</v>
      </c>
      <c r="C792" s="217"/>
      <c r="D792" s="36" t="s">
        <v>757</v>
      </c>
      <c r="E792" s="49" t="s">
        <v>763</v>
      </c>
      <c r="F792" s="37">
        <v>830.26</v>
      </c>
      <c r="G792" s="27">
        <v>500</v>
      </c>
      <c r="H792" s="27">
        <v>9</v>
      </c>
      <c r="I792" s="27"/>
      <c r="J792" s="20"/>
      <c r="K792" s="27">
        <f t="shared" si="283"/>
        <v>0</v>
      </c>
      <c r="L792" s="41">
        <v>2.5000000000000001E-2</v>
      </c>
      <c r="M792" s="37">
        <f t="shared" si="275"/>
        <v>0</v>
      </c>
      <c r="N792" s="37">
        <f t="shared" si="276"/>
        <v>0</v>
      </c>
      <c r="O792" s="63">
        <v>1.07</v>
      </c>
      <c r="P792" s="37">
        <f t="shared" si="277"/>
        <v>0</v>
      </c>
      <c r="Q792" s="37"/>
      <c r="R792" s="22">
        <f t="shared" si="279"/>
        <v>0</v>
      </c>
      <c r="S792" s="160">
        <v>1328.42</v>
      </c>
    </row>
    <row r="793" spans="2:19" s="34" customFormat="1" ht="24.75" customHeight="1" x14ac:dyDescent="0.3">
      <c r="B793" s="27">
        <v>4607814103352</v>
      </c>
      <c r="C793" s="218"/>
      <c r="D793" s="63" t="s">
        <v>1349</v>
      </c>
      <c r="E793" s="32" t="s">
        <v>1350</v>
      </c>
      <c r="F793" s="37">
        <v>113.41</v>
      </c>
      <c r="G793" s="27">
        <v>40</v>
      </c>
      <c r="H793" s="27">
        <v>30</v>
      </c>
      <c r="I793" s="27">
        <v>60</v>
      </c>
      <c r="J793" s="20"/>
      <c r="K793" s="27">
        <f>J793/(J793+0.00001)</f>
        <v>0</v>
      </c>
      <c r="L793" s="41">
        <v>2.5000000000000001E-2</v>
      </c>
      <c r="M793" s="37">
        <f t="shared" si="275"/>
        <v>0</v>
      </c>
      <c r="N793" s="37">
        <f t="shared" ref="N793:N827" si="284">J793/H793</f>
        <v>0</v>
      </c>
      <c r="O793" s="63">
        <v>0.16300000000000001</v>
      </c>
      <c r="P793" s="37">
        <f t="shared" ref="P793:P824" si="285">J793*O793</f>
        <v>0</v>
      </c>
      <c r="Q793" s="37"/>
      <c r="R793" s="22">
        <f t="shared" si="279"/>
        <v>0</v>
      </c>
      <c r="S793" s="160">
        <v>181.46</v>
      </c>
    </row>
    <row r="794" spans="2:19" s="34" customFormat="1" ht="24.75" customHeight="1" x14ac:dyDescent="0.3">
      <c r="B794" s="19">
        <v>4607814103369</v>
      </c>
      <c r="C794" s="219"/>
      <c r="D794" s="63" t="s">
        <v>1351</v>
      </c>
      <c r="E794" s="32" t="s">
        <v>1352</v>
      </c>
      <c r="F794" s="37">
        <v>221.75</v>
      </c>
      <c r="G794" s="27">
        <v>80</v>
      </c>
      <c r="H794" s="27">
        <v>18</v>
      </c>
      <c r="I794" s="27">
        <v>36</v>
      </c>
      <c r="J794" s="20"/>
      <c r="K794" s="27">
        <f t="shared" ref="K794" si="286">J794/(J794+0.00001)</f>
        <v>0</v>
      </c>
      <c r="L794" s="41">
        <v>2.5000000000000001E-2</v>
      </c>
      <c r="M794" s="37">
        <f t="shared" si="275"/>
        <v>0</v>
      </c>
      <c r="N794" s="37">
        <f t="shared" si="284"/>
        <v>0</v>
      </c>
      <c r="O794" s="63">
        <v>0.32400000000000001</v>
      </c>
      <c r="P794" s="37">
        <f t="shared" si="285"/>
        <v>0</v>
      </c>
      <c r="Q794" s="37"/>
      <c r="R794" s="22">
        <f t="shared" si="279"/>
        <v>0</v>
      </c>
      <c r="S794" s="160">
        <v>354.8</v>
      </c>
    </row>
    <row r="795" spans="2:19" s="34" customFormat="1" ht="24.75" customHeight="1" x14ac:dyDescent="0.3">
      <c r="B795" s="27">
        <v>4607814103376</v>
      </c>
      <c r="C795" s="220"/>
      <c r="D795" s="63" t="s">
        <v>1353</v>
      </c>
      <c r="E795" s="32" t="s">
        <v>1354</v>
      </c>
      <c r="F795" s="37">
        <v>431.13</v>
      </c>
      <c r="G795" s="27">
        <v>160</v>
      </c>
      <c r="H795" s="27">
        <v>20</v>
      </c>
      <c r="I795" s="27"/>
      <c r="J795" s="20"/>
      <c r="K795" s="27">
        <f>J795/(J795+0.00001)</f>
        <v>0</v>
      </c>
      <c r="L795" s="41">
        <v>2.5000000000000001E-2</v>
      </c>
      <c r="M795" s="37">
        <f t="shared" si="275"/>
        <v>0</v>
      </c>
      <c r="N795" s="37">
        <f t="shared" si="284"/>
        <v>0</v>
      </c>
      <c r="O795" s="63">
        <v>0.63400000000000001</v>
      </c>
      <c r="P795" s="37">
        <f t="shared" si="285"/>
        <v>0</v>
      </c>
      <c r="Q795" s="37"/>
      <c r="R795" s="22">
        <f t="shared" si="279"/>
        <v>0</v>
      </c>
      <c r="S795" s="160">
        <v>689.81</v>
      </c>
    </row>
    <row r="796" spans="2:19" s="34" customFormat="1" ht="18" customHeight="1" x14ac:dyDescent="0.3">
      <c r="B796" s="27">
        <v>4607052681919</v>
      </c>
      <c r="C796" s="217"/>
      <c r="D796" s="63" t="s">
        <v>275</v>
      </c>
      <c r="E796" s="32" t="s">
        <v>643</v>
      </c>
      <c r="F796" s="37">
        <v>113.41</v>
      </c>
      <c r="G796" s="27">
        <v>50</v>
      </c>
      <c r="H796" s="27">
        <v>35</v>
      </c>
      <c r="I796" s="27">
        <v>70</v>
      </c>
      <c r="J796" s="20"/>
      <c r="K796" s="27">
        <f>J796/(J796+0.00001)</f>
        <v>0</v>
      </c>
      <c r="L796" s="41">
        <v>2.5000000000000001E-2</v>
      </c>
      <c r="M796" s="37">
        <f t="shared" ref="M796:M830" si="287">J796*F796</f>
        <v>0</v>
      </c>
      <c r="N796" s="37">
        <f t="shared" si="284"/>
        <v>0</v>
      </c>
      <c r="O796" s="63">
        <v>0.14399999999999999</v>
      </c>
      <c r="P796" s="37">
        <f t="shared" si="285"/>
        <v>0</v>
      </c>
      <c r="Q796" s="37"/>
      <c r="R796" s="22">
        <f t="shared" si="279"/>
        <v>0</v>
      </c>
      <c r="S796" s="160">
        <v>181.46</v>
      </c>
    </row>
    <row r="797" spans="2:19" s="34" customFormat="1" ht="18" customHeight="1" x14ac:dyDescent="0.3">
      <c r="B797" s="19">
        <v>4607052684415</v>
      </c>
      <c r="C797" s="217"/>
      <c r="D797" s="63" t="s">
        <v>546</v>
      </c>
      <c r="E797" s="32" t="s">
        <v>644</v>
      </c>
      <c r="F797" s="37">
        <v>221.75</v>
      </c>
      <c r="G797" s="27">
        <v>100</v>
      </c>
      <c r="H797" s="27">
        <v>18</v>
      </c>
      <c r="I797" s="27">
        <v>36</v>
      </c>
      <c r="J797" s="20"/>
      <c r="K797" s="27">
        <f t="shared" ref="K797" si="288">J797/(J797+0.00001)</f>
        <v>0</v>
      </c>
      <c r="L797" s="41">
        <v>2.5000000000000001E-2</v>
      </c>
      <c r="M797" s="37">
        <f t="shared" si="287"/>
        <v>0</v>
      </c>
      <c r="N797" s="37">
        <f t="shared" si="284"/>
        <v>0</v>
      </c>
      <c r="O797" s="63">
        <v>0.28199999999999997</v>
      </c>
      <c r="P797" s="37">
        <f t="shared" si="285"/>
        <v>0</v>
      </c>
      <c r="Q797" s="37"/>
      <c r="R797" s="22">
        <f t="shared" si="279"/>
        <v>0</v>
      </c>
      <c r="S797" s="160">
        <v>354.8</v>
      </c>
    </row>
    <row r="798" spans="2:19" s="34" customFormat="1" ht="18" customHeight="1" x14ac:dyDescent="0.3">
      <c r="B798" s="27">
        <v>4607052681926</v>
      </c>
      <c r="C798" s="217"/>
      <c r="D798" s="63" t="s">
        <v>276</v>
      </c>
      <c r="E798" s="32" t="s">
        <v>645</v>
      </c>
      <c r="F798" s="37">
        <v>431.13</v>
      </c>
      <c r="G798" s="27">
        <v>200</v>
      </c>
      <c r="H798" s="27">
        <v>20</v>
      </c>
      <c r="I798" s="27"/>
      <c r="J798" s="20"/>
      <c r="K798" s="27">
        <f>J798/(J798+0.00001)</f>
        <v>0</v>
      </c>
      <c r="L798" s="41">
        <v>2.5000000000000001E-2</v>
      </c>
      <c r="M798" s="37">
        <f t="shared" si="287"/>
        <v>0</v>
      </c>
      <c r="N798" s="37">
        <f t="shared" si="284"/>
        <v>0</v>
      </c>
      <c r="O798" s="63">
        <v>0.59399999999999997</v>
      </c>
      <c r="P798" s="37">
        <f t="shared" si="285"/>
        <v>0</v>
      </c>
      <c r="Q798" s="37"/>
      <c r="R798" s="22">
        <f t="shared" si="279"/>
        <v>0</v>
      </c>
      <c r="S798" s="160">
        <v>689.81</v>
      </c>
    </row>
    <row r="799" spans="2:19" s="34" customFormat="1" ht="18" customHeight="1" x14ac:dyDescent="0.3">
      <c r="B799" s="27">
        <v>4607052681902</v>
      </c>
      <c r="C799" s="217"/>
      <c r="D799" s="63" t="s">
        <v>277</v>
      </c>
      <c r="E799" s="32" t="s">
        <v>728</v>
      </c>
      <c r="F799" s="37">
        <v>1.68</v>
      </c>
      <c r="G799" s="27"/>
      <c r="H799" s="27">
        <v>1700</v>
      </c>
      <c r="I799" s="27"/>
      <c r="J799" s="20"/>
      <c r="K799" s="27">
        <f>J799/(J799+0.00001)</f>
        <v>0</v>
      </c>
      <c r="L799" s="41">
        <v>2.5000000000000001E-2</v>
      </c>
      <c r="M799" s="37">
        <f t="shared" si="287"/>
        <v>0</v>
      </c>
      <c r="N799" s="37">
        <f t="shared" si="284"/>
        <v>0</v>
      </c>
      <c r="O799" s="63">
        <v>3.0000000000000001E-3</v>
      </c>
      <c r="P799" s="37">
        <f t="shared" si="285"/>
        <v>0</v>
      </c>
      <c r="Q799" s="37"/>
      <c r="R799" s="22">
        <f t="shared" si="279"/>
        <v>0</v>
      </c>
      <c r="S799" s="160">
        <v>2.69</v>
      </c>
    </row>
    <row r="800" spans="2:19" ht="21" customHeight="1" x14ac:dyDescent="0.25">
      <c r="B800" s="19">
        <v>4607052685214</v>
      </c>
      <c r="C800" s="217"/>
      <c r="D800" s="36" t="s">
        <v>627</v>
      </c>
      <c r="E800" s="49" t="s">
        <v>628</v>
      </c>
      <c r="F800" s="37">
        <v>83.02</v>
      </c>
      <c r="G800" s="27">
        <v>50</v>
      </c>
      <c r="H800" s="27">
        <v>50</v>
      </c>
      <c r="I800" s="27">
        <v>100</v>
      </c>
      <c r="J800" s="20"/>
      <c r="K800" s="27">
        <f t="shared" ref="K800:K804" si="289">J800/(J800+0.00001)</f>
        <v>0</v>
      </c>
      <c r="L800" s="41">
        <v>2.5000000000000001E-2</v>
      </c>
      <c r="M800" s="37">
        <f t="shared" si="287"/>
        <v>0</v>
      </c>
      <c r="N800" s="37">
        <f t="shared" si="284"/>
        <v>0</v>
      </c>
      <c r="O800" s="63">
        <v>6.5000000000000002E-2</v>
      </c>
      <c r="P800" s="37">
        <f t="shared" si="285"/>
        <v>0</v>
      </c>
      <c r="Q800" s="37"/>
      <c r="R800" s="22">
        <f t="shared" si="279"/>
        <v>0</v>
      </c>
      <c r="S800" s="160">
        <v>132.83000000000001</v>
      </c>
    </row>
    <row r="801" spans="2:19" ht="21" customHeight="1" x14ac:dyDescent="0.25">
      <c r="B801" s="19">
        <v>4607052685221</v>
      </c>
      <c r="C801" s="217"/>
      <c r="D801" s="36" t="s">
        <v>629</v>
      </c>
      <c r="E801" s="49" t="s">
        <v>630</v>
      </c>
      <c r="F801" s="37">
        <v>139.77000000000001</v>
      </c>
      <c r="G801" s="27">
        <v>100</v>
      </c>
      <c r="H801" s="27">
        <v>30</v>
      </c>
      <c r="I801" s="27">
        <v>60</v>
      </c>
      <c r="J801" s="20"/>
      <c r="K801" s="27">
        <f t="shared" si="289"/>
        <v>0</v>
      </c>
      <c r="L801" s="41">
        <v>2.5000000000000001E-2</v>
      </c>
      <c r="M801" s="37">
        <f t="shared" si="287"/>
        <v>0</v>
      </c>
      <c r="N801" s="37">
        <f t="shared" si="284"/>
        <v>0</v>
      </c>
      <c r="O801" s="63">
        <v>0.11700000000000001</v>
      </c>
      <c r="P801" s="37">
        <f t="shared" si="285"/>
        <v>0</v>
      </c>
      <c r="Q801" s="37"/>
      <c r="R801" s="22">
        <f t="shared" si="279"/>
        <v>0</v>
      </c>
      <c r="S801" s="160">
        <v>223.63</v>
      </c>
    </row>
    <row r="802" spans="2:19" ht="21" customHeight="1" x14ac:dyDescent="0.25">
      <c r="B802" s="19">
        <v>4607052685238</v>
      </c>
      <c r="C802" s="217"/>
      <c r="D802" s="36" t="s">
        <v>631</v>
      </c>
      <c r="E802" s="49" t="s">
        <v>632</v>
      </c>
      <c r="F802" s="37">
        <v>405.36</v>
      </c>
      <c r="G802" s="27">
        <v>300</v>
      </c>
      <c r="H802" s="27">
        <v>20</v>
      </c>
      <c r="I802" s="27"/>
      <c r="J802" s="20"/>
      <c r="K802" s="27">
        <f t="shared" si="289"/>
        <v>0</v>
      </c>
      <c r="L802" s="41">
        <v>2.5000000000000001E-2</v>
      </c>
      <c r="M802" s="37">
        <f t="shared" si="287"/>
        <v>0</v>
      </c>
      <c r="N802" s="37">
        <f t="shared" si="284"/>
        <v>0</v>
      </c>
      <c r="O802" s="63">
        <v>0.33</v>
      </c>
      <c r="P802" s="37">
        <f t="shared" si="285"/>
        <v>0</v>
      </c>
      <c r="Q802" s="37"/>
      <c r="R802" s="22">
        <f t="shared" si="279"/>
        <v>0</v>
      </c>
      <c r="S802" s="160">
        <v>648.58000000000004</v>
      </c>
    </row>
    <row r="803" spans="2:19" ht="21" customHeight="1" x14ac:dyDescent="0.25">
      <c r="B803" s="19">
        <v>4607052685245</v>
      </c>
      <c r="C803" s="217"/>
      <c r="D803" s="36" t="s">
        <v>633</v>
      </c>
      <c r="E803" s="49" t="s">
        <v>634</v>
      </c>
      <c r="F803" s="37">
        <v>664.2</v>
      </c>
      <c r="G803" s="27">
        <v>500</v>
      </c>
      <c r="H803" s="27">
        <v>16</v>
      </c>
      <c r="I803" s="27"/>
      <c r="J803" s="20"/>
      <c r="K803" s="27">
        <f t="shared" si="289"/>
        <v>0</v>
      </c>
      <c r="L803" s="41">
        <v>2.5000000000000001E-2</v>
      </c>
      <c r="M803" s="37">
        <f t="shared" si="287"/>
        <v>0</v>
      </c>
      <c r="N803" s="37">
        <f t="shared" si="284"/>
        <v>0</v>
      </c>
      <c r="O803" s="63">
        <v>0.53400000000000003</v>
      </c>
      <c r="P803" s="37">
        <f t="shared" si="285"/>
        <v>0</v>
      </c>
      <c r="Q803" s="37"/>
      <c r="R803" s="22">
        <f t="shared" si="279"/>
        <v>0</v>
      </c>
      <c r="S803" s="160">
        <v>1062.72</v>
      </c>
    </row>
    <row r="804" spans="2:19" ht="21" customHeight="1" x14ac:dyDescent="0.25">
      <c r="B804" s="19">
        <v>4607052685252</v>
      </c>
      <c r="C804" s="217"/>
      <c r="D804" s="36" t="s">
        <v>635</v>
      </c>
      <c r="E804" s="49" t="s">
        <v>656</v>
      </c>
      <c r="F804" s="37">
        <v>0.97</v>
      </c>
      <c r="G804" s="27"/>
      <c r="H804" s="27">
        <v>3300</v>
      </c>
      <c r="I804" s="27"/>
      <c r="J804" s="20"/>
      <c r="K804" s="27">
        <f t="shared" si="289"/>
        <v>0</v>
      </c>
      <c r="L804" s="41">
        <v>2.5000000000000001E-2</v>
      </c>
      <c r="M804" s="37">
        <f t="shared" si="287"/>
        <v>0</v>
      </c>
      <c r="N804" s="37">
        <f t="shared" si="284"/>
        <v>0</v>
      </c>
      <c r="O804" s="63">
        <v>1E-3</v>
      </c>
      <c r="P804" s="37">
        <f t="shared" si="285"/>
        <v>0</v>
      </c>
      <c r="Q804" s="37"/>
      <c r="R804" s="22">
        <f t="shared" si="279"/>
        <v>0</v>
      </c>
      <c r="S804" s="160">
        <v>1.55</v>
      </c>
    </row>
    <row r="805" spans="2:19" ht="18.75" customHeight="1" x14ac:dyDescent="0.25">
      <c r="B805" s="19">
        <v>4607052685160</v>
      </c>
      <c r="C805" s="217"/>
      <c r="D805" s="36" t="s">
        <v>559</v>
      </c>
      <c r="E805" s="49" t="s">
        <v>560</v>
      </c>
      <c r="F805" s="37">
        <v>83.02</v>
      </c>
      <c r="G805" s="27">
        <v>50</v>
      </c>
      <c r="H805" s="27">
        <v>40</v>
      </c>
      <c r="I805" s="27"/>
      <c r="J805" s="20"/>
      <c r="K805" s="27">
        <f t="shared" ref="K805:K809" si="290">J805/(J805+0.00001)</f>
        <v>0</v>
      </c>
      <c r="L805" s="41">
        <v>2.5000000000000001E-2</v>
      </c>
      <c r="M805" s="37">
        <f t="shared" si="287"/>
        <v>0</v>
      </c>
      <c r="N805" s="37">
        <f t="shared" si="284"/>
        <v>0</v>
      </c>
      <c r="O805" s="63">
        <v>7.3999999999999996E-2</v>
      </c>
      <c r="P805" s="37">
        <f t="shared" si="285"/>
        <v>0</v>
      </c>
      <c r="Q805" s="37"/>
      <c r="R805" s="22">
        <f t="shared" si="279"/>
        <v>0</v>
      </c>
      <c r="S805" s="160">
        <v>132.83000000000001</v>
      </c>
    </row>
    <row r="806" spans="2:19" ht="18.75" customHeight="1" x14ac:dyDescent="0.25">
      <c r="B806" s="19">
        <v>4607052685177</v>
      </c>
      <c r="C806" s="217"/>
      <c r="D806" s="36" t="s">
        <v>561</v>
      </c>
      <c r="E806" s="49" t="s">
        <v>562</v>
      </c>
      <c r="F806" s="37">
        <v>139.77000000000001</v>
      </c>
      <c r="G806" s="27">
        <v>100</v>
      </c>
      <c r="H806" s="27">
        <v>25</v>
      </c>
      <c r="I806" s="27">
        <v>50</v>
      </c>
      <c r="J806" s="20"/>
      <c r="K806" s="27">
        <f t="shared" si="290"/>
        <v>0</v>
      </c>
      <c r="L806" s="41">
        <v>2.5000000000000001E-2</v>
      </c>
      <c r="M806" s="37">
        <f t="shared" si="287"/>
        <v>0</v>
      </c>
      <c r="N806" s="37">
        <f t="shared" si="284"/>
        <v>0</v>
      </c>
      <c r="O806" s="63">
        <v>0.128</v>
      </c>
      <c r="P806" s="37">
        <f t="shared" si="285"/>
        <v>0</v>
      </c>
      <c r="Q806" s="37"/>
      <c r="R806" s="22">
        <f t="shared" si="279"/>
        <v>0</v>
      </c>
      <c r="S806" s="160">
        <v>223.63</v>
      </c>
    </row>
    <row r="807" spans="2:19" ht="18.75" customHeight="1" x14ac:dyDescent="0.25">
      <c r="B807" s="19">
        <v>4607052685184</v>
      </c>
      <c r="C807" s="217"/>
      <c r="D807" s="36" t="s">
        <v>563</v>
      </c>
      <c r="E807" s="49" t="s">
        <v>564</v>
      </c>
      <c r="F807" s="37">
        <v>405.36</v>
      </c>
      <c r="G807" s="27">
        <v>300</v>
      </c>
      <c r="H807" s="27">
        <v>20</v>
      </c>
      <c r="I807" s="27"/>
      <c r="J807" s="20"/>
      <c r="K807" s="27">
        <f t="shared" si="290"/>
        <v>0</v>
      </c>
      <c r="L807" s="41">
        <v>2.5000000000000001E-2</v>
      </c>
      <c r="M807" s="37">
        <f t="shared" si="287"/>
        <v>0</v>
      </c>
      <c r="N807" s="37">
        <f t="shared" si="284"/>
        <v>0</v>
      </c>
      <c r="O807" s="63">
        <v>0.373</v>
      </c>
      <c r="P807" s="37">
        <f t="shared" si="285"/>
        <v>0</v>
      </c>
      <c r="Q807" s="37"/>
      <c r="R807" s="22">
        <f t="shared" si="279"/>
        <v>0</v>
      </c>
      <c r="S807" s="160">
        <v>648.58000000000004</v>
      </c>
    </row>
    <row r="808" spans="2:19" ht="18.75" customHeight="1" x14ac:dyDescent="0.25">
      <c r="B808" s="19">
        <v>4607052685191</v>
      </c>
      <c r="C808" s="217"/>
      <c r="D808" s="36" t="s">
        <v>565</v>
      </c>
      <c r="E808" s="49" t="s">
        <v>566</v>
      </c>
      <c r="F808" s="37">
        <v>664.2</v>
      </c>
      <c r="G808" s="27">
        <v>500</v>
      </c>
      <c r="H808" s="27">
        <v>4</v>
      </c>
      <c r="I808" s="27">
        <v>8</v>
      </c>
      <c r="J808" s="20"/>
      <c r="K808" s="27">
        <f t="shared" si="290"/>
        <v>0</v>
      </c>
      <c r="L808" s="41">
        <v>2.5000000000000001E-2</v>
      </c>
      <c r="M808" s="37">
        <f t="shared" si="287"/>
        <v>0</v>
      </c>
      <c r="N808" s="37">
        <f t="shared" si="284"/>
        <v>0</v>
      </c>
      <c r="O808" s="63">
        <v>0.60099999999999998</v>
      </c>
      <c r="P808" s="37">
        <f t="shared" si="285"/>
        <v>0</v>
      </c>
      <c r="Q808" s="37"/>
      <c r="R808" s="22">
        <f t="shared" si="279"/>
        <v>0</v>
      </c>
      <c r="S808" s="160">
        <v>1062.72</v>
      </c>
    </row>
    <row r="809" spans="2:19" ht="18.75" customHeight="1" x14ac:dyDescent="0.25">
      <c r="B809" s="19">
        <v>4607052685207</v>
      </c>
      <c r="C809" s="217"/>
      <c r="D809" s="36" t="s">
        <v>567</v>
      </c>
      <c r="E809" s="49" t="s">
        <v>568</v>
      </c>
      <c r="F809" s="37">
        <v>0.97</v>
      </c>
      <c r="G809" s="27"/>
      <c r="H809" s="27">
        <v>3000</v>
      </c>
      <c r="I809" s="27"/>
      <c r="J809" s="20"/>
      <c r="K809" s="27">
        <f t="shared" si="290"/>
        <v>0</v>
      </c>
      <c r="L809" s="41">
        <v>2.5000000000000001E-2</v>
      </c>
      <c r="M809" s="37">
        <f t="shared" si="287"/>
        <v>0</v>
      </c>
      <c r="N809" s="37">
        <f t="shared" si="284"/>
        <v>0</v>
      </c>
      <c r="O809" s="63">
        <v>1E-3</v>
      </c>
      <c r="P809" s="37">
        <f t="shared" si="285"/>
        <v>0</v>
      </c>
      <c r="Q809" s="37"/>
      <c r="R809" s="22">
        <f t="shared" si="279"/>
        <v>0</v>
      </c>
      <c r="S809" s="160">
        <v>1.55</v>
      </c>
    </row>
    <row r="810" spans="2:19" s="34" customFormat="1" x14ac:dyDescent="0.3">
      <c r="B810" s="27">
        <v>4607052680141</v>
      </c>
      <c r="C810" s="217"/>
      <c r="D810" s="63" t="s">
        <v>152</v>
      </c>
      <c r="E810" s="32" t="s">
        <v>509</v>
      </c>
      <c r="F810" s="37">
        <v>83.02</v>
      </c>
      <c r="G810" s="27">
        <v>50</v>
      </c>
      <c r="H810" s="27">
        <v>85</v>
      </c>
      <c r="I810" s="27">
        <v>170</v>
      </c>
      <c r="J810" s="20"/>
      <c r="K810" s="27">
        <f t="shared" ref="K810:K835" si="291">J810/(J810+0.00001)</f>
        <v>0</v>
      </c>
      <c r="L810" s="41">
        <v>2.5000000000000001E-2</v>
      </c>
      <c r="M810" s="37">
        <f t="shared" si="287"/>
        <v>0</v>
      </c>
      <c r="N810" s="37">
        <f t="shared" si="284"/>
        <v>0</v>
      </c>
      <c r="O810" s="63">
        <v>5.8000000000000003E-2</v>
      </c>
      <c r="P810" s="37">
        <f t="shared" si="285"/>
        <v>0</v>
      </c>
      <c r="Q810" s="37"/>
      <c r="R810" s="22">
        <f t="shared" si="279"/>
        <v>0</v>
      </c>
      <c r="S810" s="160">
        <v>132.83000000000001</v>
      </c>
    </row>
    <row r="811" spans="2:19" s="34" customFormat="1" x14ac:dyDescent="0.3">
      <c r="B811" s="27">
        <v>4607052680158</v>
      </c>
      <c r="C811" s="217"/>
      <c r="D811" s="63" t="s">
        <v>151</v>
      </c>
      <c r="E811" s="32" t="s">
        <v>510</v>
      </c>
      <c r="F811" s="37">
        <v>139.77000000000001</v>
      </c>
      <c r="G811" s="27">
        <v>100</v>
      </c>
      <c r="H811" s="27">
        <v>50</v>
      </c>
      <c r="I811" s="27">
        <v>100</v>
      </c>
      <c r="J811" s="20"/>
      <c r="K811" s="27">
        <f t="shared" si="291"/>
        <v>0</v>
      </c>
      <c r="L811" s="41">
        <v>2.5000000000000001E-2</v>
      </c>
      <c r="M811" s="37">
        <f t="shared" si="287"/>
        <v>0</v>
      </c>
      <c r="N811" s="37">
        <f t="shared" si="284"/>
        <v>0</v>
      </c>
      <c r="O811" s="63">
        <v>0.12</v>
      </c>
      <c r="P811" s="37">
        <f t="shared" si="285"/>
        <v>0</v>
      </c>
      <c r="Q811" s="37"/>
      <c r="R811" s="22">
        <f t="shared" si="279"/>
        <v>0</v>
      </c>
      <c r="S811" s="160">
        <v>223.63</v>
      </c>
    </row>
    <row r="812" spans="2:19" s="34" customFormat="1" x14ac:dyDescent="0.3">
      <c r="B812" s="19">
        <v>4607052684378</v>
      </c>
      <c r="C812" s="217"/>
      <c r="D812" s="63" t="s">
        <v>539</v>
      </c>
      <c r="E812" s="32" t="s">
        <v>540</v>
      </c>
      <c r="F812" s="37">
        <v>405.36</v>
      </c>
      <c r="G812" s="27">
        <v>300</v>
      </c>
      <c r="H812" s="27">
        <v>30</v>
      </c>
      <c r="I812" s="27"/>
      <c r="J812" s="20"/>
      <c r="K812" s="27">
        <f t="shared" si="291"/>
        <v>0</v>
      </c>
      <c r="L812" s="41">
        <v>2.5000000000000001E-2</v>
      </c>
      <c r="M812" s="37">
        <f t="shared" si="287"/>
        <v>0</v>
      </c>
      <c r="N812" s="37">
        <f t="shared" si="284"/>
        <v>0</v>
      </c>
      <c r="O812" s="63">
        <v>0.34599999999999997</v>
      </c>
      <c r="P812" s="37">
        <f t="shared" si="285"/>
        <v>0</v>
      </c>
      <c r="Q812" s="37"/>
      <c r="R812" s="22">
        <f t="shared" si="279"/>
        <v>0</v>
      </c>
      <c r="S812" s="160">
        <v>648.58000000000004</v>
      </c>
    </row>
    <row r="813" spans="2:19" s="34" customFormat="1" x14ac:dyDescent="0.3">
      <c r="B813" s="27">
        <v>4607052681377</v>
      </c>
      <c r="C813" s="217"/>
      <c r="D813" s="63" t="s">
        <v>214</v>
      </c>
      <c r="E813" s="32" t="s">
        <v>511</v>
      </c>
      <c r="F813" s="37">
        <v>664.2</v>
      </c>
      <c r="G813" s="27">
        <v>500</v>
      </c>
      <c r="H813" s="27">
        <v>24</v>
      </c>
      <c r="I813" s="27"/>
      <c r="J813" s="20"/>
      <c r="K813" s="27">
        <f t="shared" si="291"/>
        <v>0</v>
      </c>
      <c r="L813" s="41">
        <v>2.5000000000000001E-2</v>
      </c>
      <c r="M813" s="37">
        <f t="shared" si="287"/>
        <v>0</v>
      </c>
      <c r="N813" s="37">
        <f t="shared" si="284"/>
        <v>0</v>
      </c>
      <c r="O813" s="63">
        <v>0.56599999999999995</v>
      </c>
      <c r="P813" s="37">
        <f t="shared" si="285"/>
        <v>0</v>
      </c>
      <c r="Q813" s="37"/>
      <c r="R813" s="22">
        <f t="shared" si="279"/>
        <v>0</v>
      </c>
      <c r="S813" s="160">
        <v>1062.72</v>
      </c>
    </row>
    <row r="814" spans="2:19" s="34" customFormat="1" x14ac:dyDescent="0.3">
      <c r="B814" s="27">
        <v>4607052680127</v>
      </c>
      <c r="C814" s="217"/>
      <c r="D814" s="63" t="s">
        <v>145</v>
      </c>
      <c r="E814" s="32" t="s">
        <v>512</v>
      </c>
      <c r="F814" s="37">
        <v>188.21</v>
      </c>
      <c r="G814" s="27">
        <v>100</v>
      </c>
      <c r="H814" s="27">
        <v>12</v>
      </c>
      <c r="I814" s="27">
        <v>24</v>
      </c>
      <c r="J814" s="20"/>
      <c r="K814" s="27">
        <f t="shared" si="291"/>
        <v>0</v>
      </c>
      <c r="L814" s="41">
        <v>2.5000000000000001E-2</v>
      </c>
      <c r="M814" s="37">
        <f t="shared" si="287"/>
        <v>0</v>
      </c>
      <c r="N814" s="37">
        <f t="shared" si="284"/>
        <v>0</v>
      </c>
      <c r="O814" s="63">
        <v>0.17499999999999999</v>
      </c>
      <c r="P814" s="37">
        <f t="shared" si="285"/>
        <v>0</v>
      </c>
      <c r="Q814" s="37"/>
      <c r="R814" s="22">
        <f t="shared" si="279"/>
        <v>0</v>
      </c>
      <c r="S814" s="160">
        <v>301.14</v>
      </c>
    </row>
    <row r="815" spans="2:19" s="34" customFormat="1" x14ac:dyDescent="0.3">
      <c r="B815" s="27">
        <v>4607052680103</v>
      </c>
      <c r="C815" s="217"/>
      <c r="D815" s="63" t="s">
        <v>147</v>
      </c>
      <c r="E815" s="32" t="s">
        <v>513</v>
      </c>
      <c r="F815" s="37">
        <v>845.45</v>
      </c>
      <c r="G815" s="27">
        <v>500</v>
      </c>
      <c r="H815" s="27">
        <v>9</v>
      </c>
      <c r="I815" s="27"/>
      <c r="J815" s="20"/>
      <c r="K815" s="27">
        <f t="shared" si="291"/>
        <v>0</v>
      </c>
      <c r="L815" s="41">
        <v>7.0999999999999994E-2</v>
      </c>
      <c r="M815" s="37">
        <f t="shared" si="287"/>
        <v>0</v>
      </c>
      <c r="N815" s="37">
        <f t="shared" si="284"/>
        <v>0</v>
      </c>
      <c r="O815" s="63">
        <v>0.67100000000000004</v>
      </c>
      <c r="P815" s="37">
        <f t="shared" si="285"/>
        <v>0</v>
      </c>
      <c r="Q815" s="37"/>
      <c r="R815" s="22">
        <f t="shared" si="279"/>
        <v>0</v>
      </c>
      <c r="S815" s="160">
        <v>1352.72</v>
      </c>
    </row>
    <row r="816" spans="2:19" s="34" customFormat="1" x14ac:dyDescent="0.3">
      <c r="B816" s="27">
        <v>4607052680172</v>
      </c>
      <c r="C816" s="217"/>
      <c r="D816" s="63" t="s">
        <v>149</v>
      </c>
      <c r="E816" s="32" t="s">
        <v>549</v>
      </c>
      <c r="F816" s="37">
        <v>1048.8699999999999</v>
      </c>
      <c r="G816" s="27">
        <v>800</v>
      </c>
      <c r="H816" s="27">
        <v>800</v>
      </c>
      <c r="I816" s="27"/>
      <c r="J816" s="20"/>
      <c r="K816" s="27">
        <f t="shared" si="291"/>
        <v>0</v>
      </c>
      <c r="L816" s="41">
        <v>7.0999999999999994E-2</v>
      </c>
      <c r="M816" s="37">
        <f t="shared" si="287"/>
        <v>0</v>
      </c>
      <c r="N816" s="37">
        <f t="shared" si="284"/>
        <v>0</v>
      </c>
      <c r="O816" s="63">
        <v>0</v>
      </c>
      <c r="P816" s="37">
        <f t="shared" si="285"/>
        <v>0</v>
      </c>
      <c r="Q816" s="37"/>
      <c r="R816" s="22">
        <f t="shared" si="279"/>
        <v>0</v>
      </c>
      <c r="S816" s="160">
        <v>1678.19</v>
      </c>
    </row>
    <row r="817" spans="2:19" s="34" customFormat="1" x14ac:dyDescent="0.3">
      <c r="B817" s="27">
        <v>4607052681353</v>
      </c>
      <c r="C817" s="217"/>
      <c r="D817" s="63" t="s">
        <v>159</v>
      </c>
      <c r="E817" s="32" t="s">
        <v>652</v>
      </c>
      <c r="F817" s="37">
        <v>0.97</v>
      </c>
      <c r="G817" s="27"/>
      <c r="H817" s="27">
        <v>6400</v>
      </c>
      <c r="I817" s="27"/>
      <c r="J817" s="20"/>
      <c r="K817" s="27">
        <f t="shared" si="291"/>
        <v>0</v>
      </c>
      <c r="L817" s="41">
        <v>2.5000000000000001E-2</v>
      </c>
      <c r="M817" s="37">
        <f t="shared" si="287"/>
        <v>0</v>
      </c>
      <c r="N817" s="37">
        <f t="shared" si="284"/>
        <v>0</v>
      </c>
      <c r="O817" s="63">
        <v>1E-3</v>
      </c>
      <c r="P817" s="37">
        <f t="shared" si="285"/>
        <v>0</v>
      </c>
      <c r="Q817" s="37"/>
      <c r="R817" s="22">
        <f t="shared" si="279"/>
        <v>0</v>
      </c>
      <c r="S817" s="160">
        <v>1.55</v>
      </c>
    </row>
    <row r="818" spans="2:19" s="34" customFormat="1" ht="17.25" customHeight="1" x14ac:dyDescent="0.3">
      <c r="B818" s="27">
        <v>4607052681827</v>
      </c>
      <c r="C818" s="217"/>
      <c r="D818" s="63" t="s">
        <v>266</v>
      </c>
      <c r="E818" s="32" t="s">
        <v>517</v>
      </c>
      <c r="F818" s="50">
        <v>83.02</v>
      </c>
      <c r="G818" s="27">
        <v>50</v>
      </c>
      <c r="H818" s="27">
        <v>50</v>
      </c>
      <c r="I818" s="27">
        <v>100</v>
      </c>
      <c r="J818" s="20"/>
      <c r="K818" s="27">
        <f t="shared" si="291"/>
        <v>0</v>
      </c>
      <c r="L818" s="41">
        <v>2.5000000000000001E-2</v>
      </c>
      <c r="M818" s="37">
        <f t="shared" si="287"/>
        <v>0</v>
      </c>
      <c r="N818" s="37">
        <f t="shared" si="284"/>
        <v>0</v>
      </c>
      <c r="O818" s="63">
        <v>6.2E-2</v>
      </c>
      <c r="P818" s="37">
        <f t="shared" si="285"/>
        <v>0</v>
      </c>
      <c r="Q818" s="37"/>
      <c r="R818" s="22">
        <f t="shared" si="279"/>
        <v>0</v>
      </c>
      <c r="S818" s="160">
        <v>132.83000000000001</v>
      </c>
    </row>
    <row r="819" spans="2:19" s="34" customFormat="1" ht="17.25" customHeight="1" x14ac:dyDescent="0.3">
      <c r="B819" s="27">
        <v>4607052681834</v>
      </c>
      <c r="C819" s="217"/>
      <c r="D819" s="63" t="s">
        <v>267</v>
      </c>
      <c r="E819" s="32" t="s">
        <v>518</v>
      </c>
      <c r="F819" s="50">
        <v>139.77000000000001</v>
      </c>
      <c r="G819" s="27">
        <v>100</v>
      </c>
      <c r="H819" s="27">
        <v>32</v>
      </c>
      <c r="I819" s="27">
        <v>64</v>
      </c>
      <c r="J819" s="20"/>
      <c r="K819" s="27">
        <f t="shared" si="291"/>
        <v>0</v>
      </c>
      <c r="L819" s="41">
        <v>2.5000000000000001E-2</v>
      </c>
      <c r="M819" s="37">
        <f t="shared" si="287"/>
        <v>0</v>
      </c>
      <c r="N819" s="37">
        <f t="shared" si="284"/>
        <v>0</v>
      </c>
      <c r="O819" s="63">
        <v>0.10199999999999999</v>
      </c>
      <c r="P819" s="37">
        <f t="shared" si="285"/>
        <v>0</v>
      </c>
      <c r="Q819" s="37"/>
      <c r="R819" s="22">
        <f t="shared" si="279"/>
        <v>0</v>
      </c>
      <c r="S819" s="160">
        <v>223.63</v>
      </c>
    </row>
    <row r="820" spans="2:19" s="34" customFormat="1" ht="17.25" customHeight="1" x14ac:dyDescent="0.3">
      <c r="B820" s="19">
        <v>4607052684385</v>
      </c>
      <c r="C820" s="217"/>
      <c r="D820" s="63" t="s">
        <v>541</v>
      </c>
      <c r="E820" s="32" t="s">
        <v>542</v>
      </c>
      <c r="F820" s="50">
        <v>405.36</v>
      </c>
      <c r="G820" s="27">
        <v>300</v>
      </c>
      <c r="H820" s="27">
        <v>24</v>
      </c>
      <c r="I820" s="27"/>
      <c r="J820" s="20"/>
      <c r="K820" s="27">
        <f t="shared" ref="K820" si="292">J820/(J820+0.00001)</f>
        <v>0</v>
      </c>
      <c r="L820" s="41">
        <v>2.5000000000000001E-2</v>
      </c>
      <c r="M820" s="37">
        <f t="shared" si="287"/>
        <v>0</v>
      </c>
      <c r="N820" s="37">
        <f t="shared" si="284"/>
        <v>0</v>
      </c>
      <c r="O820" s="63">
        <v>0.28100000000000003</v>
      </c>
      <c r="P820" s="37">
        <f t="shared" si="285"/>
        <v>0</v>
      </c>
      <c r="Q820" s="37"/>
      <c r="R820" s="22">
        <f t="shared" si="279"/>
        <v>0</v>
      </c>
      <c r="S820" s="160">
        <v>648.58000000000004</v>
      </c>
    </row>
    <row r="821" spans="2:19" s="34" customFormat="1" ht="17.25" customHeight="1" x14ac:dyDescent="0.3">
      <c r="B821" s="27">
        <v>4607052681841</v>
      </c>
      <c r="C821" s="217"/>
      <c r="D821" s="63" t="s">
        <v>268</v>
      </c>
      <c r="E821" s="32" t="s">
        <v>519</v>
      </c>
      <c r="F821" s="50">
        <v>664.2</v>
      </c>
      <c r="G821" s="27">
        <v>500</v>
      </c>
      <c r="H821" s="27">
        <v>16</v>
      </c>
      <c r="I821" s="27"/>
      <c r="J821" s="20"/>
      <c r="K821" s="27">
        <f t="shared" si="291"/>
        <v>0</v>
      </c>
      <c r="L821" s="41">
        <v>2.5000000000000001E-2</v>
      </c>
      <c r="M821" s="37">
        <f t="shared" si="287"/>
        <v>0</v>
      </c>
      <c r="N821" s="37">
        <f t="shared" si="284"/>
        <v>0</v>
      </c>
      <c r="O821" s="63">
        <v>0.55200000000000005</v>
      </c>
      <c r="P821" s="37">
        <f t="shared" si="285"/>
        <v>0</v>
      </c>
      <c r="Q821" s="37"/>
      <c r="R821" s="22">
        <f t="shared" si="279"/>
        <v>0</v>
      </c>
      <c r="S821" s="160">
        <v>1062.72</v>
      </c>
    </row>
    <row r="822" spans="2:19" s="34" customFormat="1" ht="17.25" customHeight="1" x14ac:dyDescent="0.3">
      <c r="B822" s="27">
        <v>4607052681858</v>
      </c>
      <c r="C822" s="217"/>
      <c r="D822" s="63" t="s">
        <v>269</v>
      </c>
      <c r="E822" s="32" t="s">
        <v>729</v>
      </c>
      <c r="F822" s="50">
        <v>0.97</v>
      </c>
      <c r="G822" s="27"/>
      <c r="H822" s="27">
        <v>4000</v>
      </c>
      <c r="I822" s="27"/>
      <c r="J822" s="20"/>
      <c r="K822" s="27">
        <f t="shared" si="291"/>
        <v>0</v>
      </c>
      <c r="L822" s="41">
        <v>2.5000000000000001E-2</v>
      </c>
      <c r="M822" s="37">
        <f t="shared" si="287"/>
        <v>0</v>
      </c>
      <c r="N822" s="37">
        <f t="shared" si="284"/>
        <v>0</v>
      </c>
      <c r="O822" s="63">
        <v>1E-3</v>
      </c>
      <c r="P822" s="37">
        <f t="shared" si="285"/>
        <v>0</v>
      </c>
      <c r="Q822" s="37"/>
      <c r="R822" s="22">
        <f t="shared" si="279"/>
        <v>0</v>
      </c>
      <c r="S822" s="160">
        <v>1.55</v>
      </c>
    </row>
    <row r="823" spans="2:19" s="34" customFormat="1" ht="29.25" customHeight="1" x14ac:dyDescent="0.3">
      <c r="B823" s="27">
        <v>4607814103383</v>
      </c>
      <c r="C823" s="218"/>
      <c r="D823" s="63" t="s">
        <v>1372</v>
      </c>
      <c r="E823" s="32" t="s">
        <v>1373</v>
      </c>
      <c r="F823" s="37">
        <v>113.41</v>
      </c>
      <c r="G823" s="27">
        <v>40</v>
      </c>
      <c r="H823" s="27">
        <v>40</v>
      </c>
      <c r="I823" s="27">
        <v>80</v>
      </c>
      <c r="J823" s="20"/>
      <c r="K823" s="27">
        <f t="shared" ref="K823:K825" si="293">J823/(J823+0.00001)</f>
        <v>0</v>
      </c>
      <c r="L823" s="41">
        <v>7.0999999999999994E-2</v>
      </c>
      <c r="M823" s="37">
        <f t="shared" ref="M823:M825" si="294">J823*F823</f>
        <v>0</v>
      </c>
      <c r="N823" s="37">
        <f t="shared" ref="N823:N825" si="295">J823/H823</f>
        <v>0</v>
      </c>
      <c r="O823" s="63">
        <v>0.186</v>
      </c>
      <c r="P823" s="37">
        <f t="shared" si="285"/>
        <v>0</v>
      </c>
      <c r="Q823" s="37"/>
      <c r="R823" s="22">
        <f t="shared" si="279"/>
        <v>0</v>
      </c>
      <c r="S823" s="160">
        <v>181.46</v>
      </c>
    </row>
    <row r="824" spans="2:19" s="34" customFormat="1" ht="29.25" customHeight="1" x14ac:dyDescent="0.3">
      <c r="B824" s="19">
        <v>4607814103390</v>
      </c>
      <c r="C824" s="219"/>
      <c r="D824" s="63" t="s">
        <v>1374</v>
      </c>
      <c r="E824" s="32" t="s">
        <v>1375</v>
      </c>
      <c r="F824" s="37">
        <v>221.75</v>
      </c>
      <c r="G824" s="27">
        <v>80</v>
      </c>
      <c r="H824" s="27">
        <v>18</v>
      </c>
      <c r="I824" s="27">
        <v>36</v>
      </c>
      <c r="J824" s="20"/>
      <c r="K824" s="27">
        <f t="shared" si="293"/>
        <v>0</v>
      </c>
      <c r="L824" s="41">
        <v>7.0999999999999994E-2</v>
      </c>
      <c r="M824" s="37">
        <f t="shared" si="294"/>
        <v>0</v>
      </c>
      <c r="N824" s="37">
        <f t="shared" si="295"/>
        <v>0</v>
      </c>
      <c r="O824" s="63">
        <v>0.374</v>
      </c>
      <c r="P824" s="37">
        <f t="shared" si="285"/>
        <v>0</v>
      </c>
      <c r="Q824" s="37"/>
      <c r="R824" s="22">
        <f t="shared" si="279"/>
        <v>0</v>
      </c>
      <c r="S824" s="160">
        <v>354.8</v>
      </c>
    </row>
    <row r="825" spans="2:19" s="34" customFormat="1" ht="29.25" customHeight="1" x14ac:dyDescent="0.3">
      <c r="B825" s="27">
        <v>4607814103406</v>
      </c>
      <c r="C825" s="220"/>
      <c r="D825" s="63" t="s">
        <v>1376</v>
      </c>
      <c r="E825" s="32" t="s">
        <v>1377</v>
      </c>
      <c r="F825" s="37">
        <v>431.13</v>
      </c>
      <c r="G825" s="27">
        <v>160</v>
      </c>
      <c r="H825" s="27">
        <v>24</v>
      </c>
      <c r="I825" s="27"/>
      <c r="J825" s="20"/>
      <c r="K825" s="27">
        <f t="shared" si="293"/>
        <v>0</v>
      </c>
      <c r="L825" s="41">
        <v>7.0999999999999994E-2</v>
      </c>
      <c r="M825" s="37">
        <f t="shared" si="294"/>
        <v>0</v>
      </c>
      <c r="N825" s="37">
        <f t="shared" si="295"/>
        <v>0</v>
      </c>
      <c r="O825" s="63">
        <v>0.71099999999999997</v>
      </c>
      <c r="P825" s="37">
        <f t="shared" ref="P825:P841" si="296">J825*O825</f>
        <v>0</v>
      </c>
      <c r="Q825" s="37"/>
      <c r="R825" s="22">
        <f t="shared" si="279"/>
        <v>0</v>
      </c>
      <c r="S825" s="160">
        <v>689.81</v>
      </c>
    </row>
    <row r="826" spans="2:19" s="34" customFormat="1" x14ac:dyDescent="0.3">
      <c r="B826" s="27">
        <v>4607052680165</v>
      </c>
      <c r="C826" s="217"/>
      <c r="D826" s="63" t="s">
        <v>153</v>
      </c>
      <c r="E826" s="32" t="s">
        <v>646</v>
      </c>
      <c r="F826" s="37">
        <v>113.41</v>
      </c>
      <c r="G826" s="27">
        <v>50</v>
      </c>
      <c r="H826" s="27">
        <v>35</v>
      </c>
      <c r="I826" s="27">
        <v>70</v>
      </c>
      <c r="J826" s="20"/>
      <c r="K826" s="27">
        <f t="shared" si="291"/>
        <v>0</v>
      </c>
      <c r="L826" s="41">
        <v>2.5000000000000001E-2</v>
      </c>
      <c r="M826" s="37">
        <f t="shared" si="287"/>
        <v>0</v>
      </c>
      <c r="N826" s="37">
        <f t="shared" si="284"/>
        <v>0</v>
      </c>
      <c r="O826" s="63">
        <v>0.17799999999999999</v>
      </c>
      <c r="P826" s="37">
        <f t="shared" si="296"/>
        <v>0</v>
      </c>
      <c r="Q826" s="37"/>
      <c r="R826" s="22">
        <f t="shared" si="279"/>
        <v>0</v>
      </c>
      <c r="S826" s="160">
        <v>181.46</v>
      </c>
    </row>
    <row r="827" spans="2:19" s="34" customFormat="1" x14ac:dyDescent="0.3">
      <c r="B827" s="19">
        <v>4600000024721</v>
      </c>
      <c r="C827" s="217"/>
      <c r="D827" s="63" t="s">
        <v>545</v>
      </c>
      <c r="E827" s="32" t="s">
        <v>647</v>
      </c>
      <c r="F827" s="37">
        <v>221.75</v>
      </c>
      <c r="G827" s="27">
        <v>100</v>
      </c>
      <c r="H827" s="27">
        <v>18</v>
      </c>
      <c r="I827" s="27">
        <v>36</v>
      </c>
      <c r="J827" s="20"/>
      <c r="K827" s="27">
        <f t="shared" ref="K827" si="297">J827/(J827+0.00001)</f>
        <v>0</v>
      </c>
      <c r="L827" s="41">
        <v>2.5000000000000001E-2</v>
      </c>
      <c r="M827" s="37">
        <f t="shared" si="287"/>
        <v>0</v>
      </c>
      <c r="N827" s="37">
        <f t="shared" si="284"/>
        <v>0</v>
      </c>
      <c r="O827" s="63">
        <v>0.32800000000000001</v>
      </c>
      <c r="P827" s="37">
        <f t="shared" si="296"/>
        <v>0</v>
      </c>
      <c r="Q827" s="37"/>
      <c r="R827" s="22">
        <f t="shared" ref="R827:R891" si="298">F827*Q827</f>
        <v>0</v>
      </c>
      <c r="S827" s="160">
        <v>354.8</v>
      </c>
    </row>
    <row r="828" spans="2:19" s="34" customFormat="1" x14ac:dyDescent="0.3">
      <c r="B828" s="27">
        <v>4607052681384</v>
      </c>
      <c r="C828" s="217"/>
      <c r="D828" s="63" t="s">
        <v>217</v>
      </c>
      <c r="E828" s="32" t="s">
        <v>648</v>
      </c>
      <c r="F828" s="37">
        <v>431.13</v>
      </c>
      <c r="G828" s="27">
        <v>200</v>
      </c>
      <c r="H828" s="27">
        <v>6</v>
      </c>
      <c r="I828" s="27">
        <v>12</v>
      </c>
      <c r="J828" s="20"/>
      <c r="K828" s="27">
        <f t="shared" si="291"/>
        <v>0</v>
      </c>
      <c r="L828" s="41">
        <v>2.5000000000000001E-2</v>
      </c>
      <c r="M828" s="37">
        <f t="shared" si="287"/>
        <v>0</v>
      </c>
      <c r="N828" s="37">
        <f t="shared" ref="N828:N841" si="299">J828/H828</f>
        <v>0</v>
      </c>
      <c r="O828" s="63">
        <v>0.65300000000000002</v>
      </c>
      <c r="P828" s="37">
        <f t="shared" si="296"/>
        <v>0</v>
      </c>
      <c r="Q828" s="37"/>
      <c r="R828" s="22">
        <f t="shared" si="298"/>
        <v>0</v>
      </c>
      <c r="S828" s="160">
        <v>689.81</v>
      </c>
    </row>
    <row r="829" spans="2:19" s="34" customFormat="1" x14ac:dyDescent="0.3">
      <c r="B829" s="27">
        <v>4607052680097</v>
      </c>
      <c r="C829" s="217"/>
      <c r="D829" s="63" t="s">
        <v>144</v>
      </c>
      <c r="E829" s="32" t="s">
        <v>649</v>
      </c>
      <c r="F829" s="37">
        <v>145.94</v>
      </c>
      <c r="G829" s="27">
        <v>50</v>
      </c>
      <c r="H829" s="27">
        <v>12</v>
      </c>
      <c r="I829" s="27">
        <v>24</v>
      </c>
      <c r="J829" s="20"/>
      <c r="K829" s="27">
        <f t="shared" si="291"/>
        <v>0</v>
      </c>
      <c r="L829" s="41">
        <v>2.5000000000000001E-2</v>
      </c>
      <c r="M829" s="37">
        <f t="shared" si="287"/>
        <v>0</v>
      </c>
      <c r="N829" s="37">
        <f t="shared" si="299"/>
        <v>0</v>
      </c>
      <c r="O829" s="63">
        <v>0.23</v>
      </c>
      <c r="P829" s="37">
        <f t="shared" si="296"/>
        <v>0</v>
      </c>
      <c r="Q829" s="37"/>
      <c r="R829" s="22">
        <f t="shared" si="298"/>
        <v>0</v>
      </c>
      <c r="S829" s="160">
        <v>233.5</v>
      </c>
    </row>
    <row r="830" spans="2:19" s="34" customFormat="1" x14ac:dyDescent="0.3">
      <c r="B830" s="27">
        <v>4607052680110</v>
      </c>
      <c r="C830" s="217"/>
      <c r="D830" s="63" t="s">
        <v>146</v>
      </c>
      <c r="E830" s="32" t="s">
        <v>650</v>
      </c>
      <c r="F830" s="37">
        <v>523.16</v>
      </c>
      <c r="G830" s="27">
        <v>200</v>
      </c>
      <c r="H830" s="27">
        <v>9</v>
      </c>
      <c r="I830" s="27"/>
      <c r="J830" s="20"/>
      <c r="K830" s="27">
        <f t="shared" si="291"/>
        <v>0</v>
      </c>
      <c r="L830" s="41">
        <v>7.0999999999999994E-2</v>
      </c>
      <c r="M830" s="37">
        <f t="shared" si="287"/>
        <v>0</v>
      </c>
      <c r="N830" s="37">
        <f t="shared" si="299"/>
        <v>0</v>
      </c>
      <c r="O830" s="63">
        <v>0.78400000000000003</v>
      </c>
      <c r="P830" s="37">
        <f t="shared" si="296"/>
        <v>0</v>
      </c>
      <c r="Q830" s="37"/>
      <c r="R830" s="22">
        <f t="shared" si="298"/>
        <v>0</v>
      </c>
      <c r="S830" s="160">
        <v>837.06</v>
      </c>
    </row>
    <row r="831" spans="2:19" s="34" customFormat="1" x14ac:dyDescent="0.3">
      <c r="B831" s="27">
        <v>4607052680189</v>
      </c>
      <c r="C831" s="217"/>
      <c r="D831" s="63" t="s">
        <v>150</v>
      </c>
      <c r="E831" s="32" t="s">
        <v>651</v>
      </c>
      <c r="F831" s="37">
        <v>779.16</v>
      </c>
      <c r="G831" s="27"/>
      <c r="H831" s="27">
        <v>400</v>
      </c>
      <c r="I831" s="27"/>
      <c r="J831" s="20"/>
      <c r="K831" s="27">
        <f t="shared" si="291"/>
        <v>0</v>
      </c>
      <c r="L831" s="41">
        <v>0.01</v>
      </c>
      <c r="M831" s="37">
        <f t="shared" ref="M831:M841" si="300">J831*F831</f>
        <v>0</v>
      </c>
      <c r="N831" s="37">
        <f t="shared" si="299"/>
        <v>0</v>
      </c>
      <c r="O831" s="63">
        <v>1.2230000000000001</v>
      </c>
      <c r="P831" s="37">
        <f t="shared" si="296"/>
        <v>0</v>
      </c>
      <c r="Q831" s="37"/>
      <c r="R831" s="22">
        <f t="shared" si="298"/>
        <v>0</v>
      </c>
      <c r="S831" s="160">
        <v>1246.6600000000001</v>
      </c>
    </row>
    <row r="832" spans="2:19" s="34" customFormat="1" x14ac:dyDescent="0.3">
      <c r="B832" s="27">
        <v>4607052681360</v>
      </c>
      <c r="C832" s="217"/>
      <c r="D832" s="63" t="s">
        <v>160</v>
      </c>
      <c r="E832" s="32" t="s">
        <v>727</v>
      </c>
      <c r="F832" s="37">
        <v>1.68</v>
      </c>
      <c r="G832" s="27"/>
      <c r="H832" s="27">
        <v>1600</v>
      </c>
      <c r="I832" s="27"/>
      <c r="J832" s="20"/>
      <c r="K832" s="27">
        <f t="shared" si="291"/>
        <v>0</v>
      </c>
      <c r="L832" s="41">
        <v>2.5000000000000001E-2</v>
      </c>
      <c r="M832" s="37">
        <f t="shared" si="300"/>
        <v>0</v>
      </c>
      <c r="N832" s="37">
        <f t="shared" si="299"/>
        <v>0</v>
      </c>
      <c r="O832" s="63">
        <v>3.0000000000000001E-3</v>
      </c>
      <c r="P832" s="37">
        <f t="shared" si="296"/>
        <v>0</v>
      </c>
      <c r="Q832" s="37"/>
      <c r="R832" s="22">
        <f t="shared" si="298"/>
        <v>0</v>
      </c>
      <c r="S832" s="160">
        <v>2.69</v>
      </c>
    </row>
    <row r="833" spans="2:19" s="34" customFormat="1" ht="79.5" customHeight="1" x14ac:dyDescent="0.3">
      <c r="B833" s="27">
        <v>4607052686358</v>
      </c>
      <c r="C833" s="47"/>
      <c r="D833" s="63" t="s">
        <v>681</v>
      </c>
      <c r="E833" s="32" t="s">
        <v>682</v>
      </c>
      <c r="F833" s="37">
        <v>131.69999999999999</v>
      </c>
      <c r="G833" s="27">
        <v>80</v>
      </c>
      <c r="H833" s="27">
        <v>25</v>
      </c>
      <c r="I833" s="27">
        <v>50</v>
      </c>
      <c r="J833" s="20"/>
      <c r="K833" s="27">
        <f t="shared" ref="K833" si="301">J833/(J833+0.00001)</f>
        <v>0</v>
      </c>
      <c r="L833" s="41">
        <v>2.5000000000000001E-2</v>
      </c>
      <c r="M833" s="37">
        <f t="shared" si="300"/>
        <v>0</v>
      </c>
      <c r="N833" s="37">
        <f t="shared" si="299"/>
        <v>0</v>
      </c>
      <c r="O833" s="63">
        <v>0.192</v>
      </c>
      <c r="P833" s="37">
        <f t="shared" si="296"/>
        <v>0</v>
      </c>
      <c r="Q833" s="37"/>
      <c r="R833" s="22">
        <f t="shared" si="298"/>
        <v>0</v>
      </c>
      <c r="S833" s="160">
        <v>210.72</v>
      </c>
    </row>
    <row r="834" spans="2:19" s="34" customFormat="1" ht="79.5" customHeight="1" x14ac:dyDescent="0.3">
      <c r="B834" s="27">
        <v>4607052686341</v>
      </c>
      <c r="C834" s="47"/>
      <c r="D834" s="63" t="s">
        <v>683</v>
      </c>
      <c r="E834" s="32" t="s">
        <v>684</v>
      </c>
      <c r="F834" s="37">
        <v>131.69999999999999</v>
      </c>
      <c r="G834" s="27">
        <v>80</v>
      </c>
      <c r="H834" s="27">
        <v>25</v>
      </c>
      <c r="I834" s="27">
        <v>50</v>
      </c>
      <c r="J834" s="20"/>
      <c r="K834" s="27">
        <f t="shared" ref="K834" si="302">J834/(J834+0.00001)</f>
        <v>0</v>
      </c>
      <c r="L834" s="41">
        <v>2.5000000000000001E-2</v>
      </c>
      <c r="M834" s="37">
        <f t="shared" si="300"/>
        <v>0</v>
      </c>
      <c r="N834" s="37">
        <f t="shared" si="299"/>
        <v>0</v>
      </c>
      <c r="O834" s="63">
        <v>0.188</v>
      </c>
      <c r="P834" s="37">
        <f t="shared" si="296"/>
        <v>0</v>
      </c>
      <c r="Q834" s="37"/>
      <c r="R834" s="22">
        <f t="shared" si="298"/>
        <v>0</v>
      </c>
      <c r="S834" s="160">
        <v>210.72</v>
      </c>
    </row>
    <row r="835" spans="2:19" s="34" customFormat="1" ht="72" customHeight="1" x14ac:dyDescent="0.3">
      <c r="B835" s="27">
        <v>4607052682169</v>
      </c>
      <c r="C835" s="47"/>
      <c r="D835" s="63" t="s">
        <v>303</v>
      </c>
      <c r="E835" s="32" t="s">
        <v>527</v>
      </c>
      <c r="F835" s="37">
        <v>131.69999999999999</v>
      </c>
      <c r="G835" s="27">
        <v>80</v>
      </c>
      <c r="H835" s="27">
        <v>25</v>
      </c>
      <c r="I835" s="27">
        <v>50</v>
      </c>
      <c r="J835" s="20"/>
      <c r="K835" s="27">
        <f t="shared" si="291"/>
        <v>0</v>
      </c>
      <c r="L835" s="41">
        <v>2.5000000000000001E-2</v>
      </c>
      <c r="M835" s="37">
        <f t="shared" si="300"/>
        <v>0</v>
      </c>
      <c r="N835" s="37">
        <f t="shared" si="299"/>
        <v>0</v>
      </c>
      <c r="O835" s="63">
        <v>0.183</v>
      </c>
      <c r="P835" s="37">
        <f t="shared" si="296"/>
        <v>0</v>
      </c>
      <c r="Q835" s="37"/>
      <c r="R835" s="22">
        <f t="shared" si="298"/>
        <v>0</v>
      </c>
      <c r="S835" s="160">
        <v>210.72</v>
      </c>
    </row>
    <row r="836" spans="2:19" s="34" customFormat="1" ht="72" customHeight="1" x14ac:dyDescent="0.3">
      <c r="B836" s="27">
        <v>4607052681940</v>
      </c>
      <c r="C836" s="47"/>
      <c r="D836" s="63" t="s">
        <v>278</v>
      </c>
      <c r="E836" s="32" t="s">
        <v>526</v>
      </c>
      <c r="F836" s="37">
        <v>131.69999999999999</v>
      </c>
      <c r="G836" s="27">
        <v>80</v>
      </c>
      <c r="H836" s="27">
        <v>25</v>
      </c>
      <c r="I836" s="27">
        <v>50</v>
      </c>
      <c r="J836" s="20"/>
      <c r="K836" s="27">
        <f>J836/(J836+0.00001)</f>
        <v>0</v>
      </c>
      <c r="L836" s="41">
        <v>2.5000000000000001E-2</v>
      </c>
      <c r="M836" s="37">
        <f t="shared" si="300"/>
        <v>0</v>
      </c>
      <c r="N836" s="37">
        <f t="shared" si="299"/>
        <v>0</v>
      </c>
      <c r="O836" s="63">
        <v>0.185</v>
      </c>
      <c r="P836" s="37">
        <f t="shared" si="296"/>
        <v>0</v>
      </c>
      <c r="Q836" s="37"/>
      <c r="R836" s="22">
        <f t="shared" si="298"/>
        <v>0</v>
      </c>
      <c r="S836" s="160">
        <v>210.72</v>
      </c>
    </row>
    <row r="837" spans="2:19" s="34" customFormat="1" ht="35.25" customHeight="1" x14ac:dyDescent="0.3">
      <c r="B837" s="27">
        <v>4607052680080</v>
      </c>
      <c r="C837" s="217"/>
      <c r="D837" s="63" t="s">
        <v>148</v>
      </c>
      <c r="E837" s="32" t="s">
        <v>523</v>
      </c>
      <c r="F837" s="37">
        <v>193.6</v>
      </c>
      <c r="G837" s="27">
        <v>80</v>
      </c>
      <c r="H837" s="27">
        <v>12</v>
      </c>
      <c r="I837" s="27">
        <v>24</v>
      </c>
      <c r="J837" s="20"/>
      <c r="K837" s="27">
        <f>J837/(J837+0.00001)</f>
        <v>0</v>
      </c>
      <c r="L837" s="41">
        <v>2.5000000000000001E-2</v>
      </c>
      <c r="M837" s="37">
        <f t="shared" si="300"/>
        <v>0</v>
      </c>
      <c r="N837" s="37">
        <f t="shared" si="299"/>
        <v>0</v>
      </c>
      <c r="O837" s="63">
        <v>0.23599999999999999</v>
      </c>
      <c r="P837" s="37">
        <f t="shared" si="296"/>
        <v>0</v>
      </c>
      <c r="Q837" s="37"/>
      <c r="R837" s="22">
        <f t="shared" si="298"/>
        <v>0</v>
      </c>
      <c r="S837" s="160">
        <v>309.76</v>
      </c>
    </row>
    <row r="838" spans="2:19" s="34" customFormat="1" ht="35.25" customHeight="1" x14ac:dyDescent="0.3">
      <c r="B838" s="27">
        <v>4607052680134</v>
      </c>
      <c r="C838" s="217"/>
      <c r="D838" s="63" t="s">
        <v>154</v>
      </c>
      <c r="E838" s="32" t="s">
        <v>524</v>
      </c>
      <c r="F838" s="37">
        <v>131.69999999999999</v>
      </c>
      <c r="G838" s="27">
        <v>80</v>
      </c>
      <c r="H838" s="27">
        <v>30</v>
      </c>
      <c r="I838" s="27">
        <v>60</v>
      </c>
      <c r="J838" s="20"/>
      <c r="K838" s="27">
        <f>J838/(J838+0.00001)</f>
        <v>0</v>
      </c>
      <c r="L838" s="41">
        <v>2.5000000000000001E-2</v>
      </c>
      <c r="M838" s="37">
        <f t="shared" si="300"/>
        <v>0</v>
      </c>
      <c r="N838" s="37">
        <f t="shared" si="299"/>
        <v>0</v>
      </c>
      <c r="O838" s="63">
        <v>0.183</v>
      </c>
      <c r="P838" s="37">
        <f t="shared" si="296"/>
        <v>0</v>
      </c>
      <c r="Q838" s="37"/>
      <c r="R838" s="22">
        <f t="shared" si="298"/>
        <v>0</v>
      </c>
      <c r="S838" s="160">
        <v>210.72</v>
      </c>
    </row>
    <row r="839" spans="2:19" s="34" customFormat="1" ht="76.5" customHeight="1" x14ac:dyDescent="0.3">
      <c r="B839" s="27">
        <v>4607052681933</v>
      </c>
      <c r="C839" s="47"/>
      <c r="D839" s="63" t="s">
        <v>270</v>
      </c>
      <c r="E839" s="32" t="s">
        <v>525</v>
      </c>
      <c r="F839" s="37">
        <v>131.69999999999999</v>
      </c>
      <c r="G839" s="27">
        <v>80</v>
      </c>
      <c r="H839" s="27">
        <v>25</v>
      </c>
      <c r="I839" s="27">
        <v>50</v>
      </c>
      <c r="J839" s="20"/>
      <c r="K839" s="27">
        <f>J839/(J839+0.00001)</f>
        <v>0</v>
      </c>
      <c r="L839" s="41">
        <v>2.5000000000000001E-2</v>
      </c>
      <c r="M839" s="37">
        <f t="shared" si="300"/>
        <v>0</v>
      </c>
      <c r="N839" s="37">
        <f t="shared" si="299"/>
        <v>0</v>
      </c>
      <c r="O839" s="63">
        <v>0.18</v>
      </c>
      <c r="P839" s="37">
        <f t="shared" si="296"/>
        <v>0</v>
      </c>
      <c r="Q839" s="37"/>
      <c r="R839" s="22">
        <f t="shared" si="298"/>
        <v>0</v>
      </c>
      <c r="S839" s="160">
        <v>210.72</v>
      </c>
    </row>
    <row r="840" spans="2:19" ht="79.5" customHeight="1" x14ac:dyDescent="0.25">
      <c r="B840" s="19">
        <v>4607052685283</v>
      </c>
      <c r="C840" s="47"/>
      <c r="D840" s="36" t="s">
        <v>641</v>
      </c>
      <c r="E840" s="49" t="s">
        <v>642</v>
      </c>
      <c r="F840" s="37">
        <v>302.54000000000002</v>
      </c>
      <c r="G840" s="27">
        <v>20</v>
      </c>
      <c r="H840" s="27">
        <v>30</v>
      </c>
      <c r="I840" s="27">
        <v>150</v>
      </c>
      <c r="J840" s="20"/>
      <c r="K840" s="27">
        <f t="shared" ref="K840" si="303">J840/(J840+0.00001)</f>
        <v>0</v>
      </c>
      <c r="L840" s="41">
        <v>0.01</v>
      </c>
      <c r="M840" s="37">
        <f t="shared" si="300"/>
        <v>0</v>
      </c>
      <c r="N840" s="37">
        <f t="shared" si="299"/>
        <v>0</v>
      </c>
      <c r="O840" s="63">
        <v>0.109</v>
      </c>
      <c r="P840" s="37">
        <f t="shared" si="296"/>
        <v>0</v>
      </c>
      <c r="Q840" s="37"/>
      <c r="R840" s="22">
        <f t="shared" si="298"/>
        <v>0</v>
      </c>
      <c r="S840" s="160">
        <v>484.06</v>
      </c>
    </row>
    <row r="841" spans="2:19" s="34" customFormat="1" ht="51.75" customHeight="1" x14ac:dyDescent="0.3">
      <c r="B841" s="27">
        <v>4607052680233</v>
      </c>
      <c r="C841" s="63"/>
      <c r="D841" s="63" t="s">
        <v>155</v>
      </c>
      <c r="E841" s="32" t="s">
        <v>432</v>
      </c>
      <c r="F841" s="37">
        <v>30.52</v>
      </c>
      <c r="G841" s="27">
        <v>15</v>
      </c>
      <c r="H841" s="27">
        <v>100</v>
      </c>
      <c r="I841" s="27"/>
      <c r="J841" s="20"/>
      <c r="K841" s="27">
        <f>J841/(J841+0.00001)</f>
        <v>0</v>
      </c>
      <c r="L841" s="41">
        <v>2.5000000000000001E-2</v>
      </c>
      <c r="M841" s="37">
        <f t="shared" si="300"/>
        <v>0</v>
      </c>
      <c r="N841" s="37">
        <f t="shared" si="299"/>
        <v>0</v>
      </c>
      <c r="O841" s="63">
        <v>2.5000000000000001E-2</v>
      </c>
      <c r="P841" s="37">
        <f t="shared" si="296"/>
        <v>0</v>
      </c>
      <c r="Q841" s="37"/>
      <c r="R841" s="22">
        <f t="shared" si="298"/>
        <v>0</v>
      </c>
      <c r="S841" s="160">
        <v>48.83</v>
      </c>
    </row>
    <row r="842" spans="2:19" ht="25.5" x14ac:dyDescent="0.25">
      <c r="B842" s="89"/>
      <c r="C842" s="89"/>
      <c r="D842" s="90"/>
      <c r="E842" s="91" t="s">
        <v>660</v>
      </c>
      <c r="F842" s="92"/>
      <c r="G842" s="92"/>
      <c r="H842" s="92"/>
      <c r="I842" s="92"/>
      <c r="J842" s="93"/>
      <c r="K842" s="89"/>
      <c r="L842" s="89"/>
      <c r="M842" s="89"/>
      <c r="N842" s="89"/>
      <c r="O842" s="89"/>
      <c r="P842" s="89"/>
      <c r="Q842" s="89"/>
      <c r="R842" s="22">
        <f t="shared" si="298"/>
        <v>0</v>
      </c>
      <c r="S842" s="92"/>
    </row>
    <row r="843" spans="2:19" ht="36" customHeight="1" x14ac:dyDescent="0.25">
      <c r="B843" s="19">
        <v>4607052686051</v>
      </c>
      <c r="C843" s="217"/>
      <c r="D843" s="36" t="s">
        <v>671</v>
      </c>
      <c r="E843" s="64" t="s">
        <v>672</v>
      </c>
      <c r="F843" s="37">
        <v>179.76</v>
      </c>
      <c r="G843" s="27">
        <v>50</v>
      </c>
      <c r="H843" s="27">
        <v>50</v>
      </c>
      <c r="I843" s="27">
        <v>100</v>
      </c>
      <c r="J843" s="20"/>
      <c r="K843" s="27">
        <f t="shared" ref="K843" si="304">J843/(J843+0.00001)</f>
        <v>0</v>
      </c>
      <c r="L843" s="41">
        <v>0.01</v>
      </c>
      <c r="M843" s="37">
        <f t="shared" ref="M843:M852" si="305">J843*F843</f>
        <v>0</v>
      </c>
      <c r="N843" s="37">
        <f t="shared" ref="N843:N852" si="306">J843/H843</f>
        <v>0</v>
      </c>
      <c r="O843" s="63">
        <v>5.5E-2</v>
      </c>
      <c r="P843" s="37">
        <f t="shared" ref="P843:P852" si="307">J843*O843</f>
        <v>0</v>
      </c>
      <c r="Q843" s="37"/>
      <c r="R843" s="22">
        <f t="shared" si="298"/>
        <v>0</v>
      </c>
      <c r="S843" s="160">
        <v>287.62</v>
      </c>
    </row>
    <row r="844" spans="2:19" ht="36" customHeight="1" x14ac:dyDescent="0.25">
      <c r="B844" s="19">
        <v>4607052685993</v>
      </c>
      <c r="C844" s="217"/>
      <c r="D844" s="36" t="s">
        <v>661</v>
      </c>
      <c r="E844" s="64" t="s">
        <v>662</v>
      </c>
      <c r="F844" s="37">
        <v>252.79</v>
      </c>
      <c r="G844" s="27">
        <v>100</v>
      </c>
      <c r="H844" s="27">
        <v>50</v>
      </c>
      <c r="I844" s="27">
        <v>100</v>
      </c>
      <c r="J844" s="20"/>
      <c r="K844" s="27">
        <f t="shared" ref="K844:K852" si="308">J844/(J844+0.00001)</f>
        <v>0</v>
      </c>
      <c r="L844" s="41">
        <v>0.01</v>
      </c>
      <c r="M844" s="37">
        <f t="shared" si="305"/>
        <v>0</v>
      </c>
      <c r="N844" s="37">
        <f t="shared" si="306"/>
        <v>0</v>
      </c>
      <c r="O844" s="63">
        <v>9.8000000000000004E-2</v>
      </c>
      <c r="P844" s="37">
        <f t="shared" si="307"/>
        <v>0</v>
      </c>
      <c r="Q844" s="37"/>
      <c r="R844" s="22">
        <f t="shared" si="298"/>
        <v>0</v>
      </c>
      <c r="S844" s="160">
        <v>404.46</v>
      </c>
    </row>
    <row r="845" spans="2:19" ht="36" customHeight="1" x14ac:dyDescent="0.25">
      <c r="B845" s="19">
        <v>4607052686068</v>
      </c>
      <c r="C845" s="217"/>
      <c r="D845" s="36" t="s">
        <v>673</v>
      </c>
      <c r="E845" s="64" t="s">
        <v>674</v>
      </c>
      <c r="F845" s="37">
        <v>179.76</v>
      </c>
      <c r="G845" s="27">
        <v>50</v>
      </c>
      <c r="H845" s="27">
        <v>50</v>
      </c>
      <c r="I845" s="27">
        <v>100</v>
      </c>
      <c r="J845" s="20"/>
      <c r="K845" s="27">
        <f t="shared" ref="K845" si="309">J845/(J845+0.00001)</f>
        <v>0</v>
      </c>
      <c r="L845" s="41">
        <v>0.01</v>
      </c>
      <c r="M845" s="37">
        <f t="shared" si="305"/>
        <v>0</v>
      </c>
      <c r="N845" s="37">
        <f t="shared" si="306"/>
        <v>0</v>
      </c>
      <c r="O845" s="63">
        <v>7.4999999999999997E-2</v>
      </c>
      <c r="P845" s="37">
        <f t="shared" si="307"/>
        <v>0</v>
      </c>
      <c r="Q845" s="37"/>
      <c r="R845" s="22">
        <f t="shared" si="298"/>
        <v>0</v>
      </c>
      <c r="S845" s="160">
        <v>287.62</v>
      </c>
    </row>
    <row r="846" spans="2:19" ht="36" customHeight="1" x14ac:dyDescent="0.25">
      <c r="B846" s="19">
        <v>4607052686006</v>
      </c>
      <c r="C846" s="217"/>
      <c r="D846" s="36" t="s">
        <v>663</v>
      </c>
      <c r="E846" s="64" t="s">
        <v>664</v>
      </c>
      <c r="F846" s="37">
        <v>252.79</v>
      </c>
      <c r="G846" s="27">
        <v>100</v>
      </c>
      <c r="H846" s="27">
        <v>30</v>
      </c>
      <c r="I846" s="27">
        <v>60</v>
      </c>
      <c r="J846" s="20"/>
      <c r="K846" s="27">
        <f t="shared" si="308"/>
        <v>0</v>
      </c>
      <c r="L846" s="41">
        <v>0.01</v>
      </c>
      <c r="M846" s="37">
        <f t="shared" si="305"/>
        <v>0</v>
      </c>
      <c r="N846" s="37">
        <f t="shared" si="306"/>
        <v>0</v>
      </c>
      <c r="O846" s="63">
        <v>0.14099999999999999</v>
      </c>
      <c r="P846" s="37">
        <f t="shared" si="307"/>
        <v>0</v>
      </c>
      <c r="Q846" s="37"/>
      <c r="R846" s="22">
        <f t="shared" si="298"/>
        <v>0</v>
      </c>
      <c r="S846" s="160">
        <v>404.46</v>
      </c>
    </row>
    <row r="847" spans="2:19" ht="36" customHeight="1" x14ac:dyDescent="0.25">
      <c r="B847" s="19">
        <v>4607052686075</v>
      </c>
      <c r="C847" s="217"/>
      <c r="D847" s="36" t="s">
        <v>676</v>
      </c>
      <c r="E847" s="64" t="s">
        <v>675</v>
      </c>
      <c r="F847" s="37">
        <v>179.76</v>
      </c>
      <c r="G847" s="27">
        <v>50</v>
      </c>
      <c r="H847" s="27">
        <v>40</v>
      </c>
      <c r="I847" s="27">
        <v>80</v>
      </c>
      <c r="J847" s="20"/>
      <c r="K847" s="27">
        <f t="shared" ref="K847" si="310">J847/(J847+0.00001)</f>
        <v>0</v>
      </c>
      <c r="L847" s="41">
        <v>0.01</v>
      </c>
      <c r="M847" s="37">
        <f t="shared" si="305"/>
        <v>0</v>
      </c>
      <c r="N847" s="37">
        <f t="shared" si="306"/>
        <v>0</v>
      </c>
      <c r="O847" s="63">
        <v>9.8000000000000004E-2</v>
      </c>
      <c r="P847" s="37">
        <f t="shared" si="307"/>
        <v>0</v>
      </c>
      <c r="Q847" s="37"/>
      <c r="R847" s="22">
        <f t="shared" si="298"/>
        <v>0</v>
      </c>
      <c r="S847" s="160">
        <v>287.62</v>
      </c>
    </row>
    <row r="848" spans="2:19" ht="36" customHeight="1" x14ac:dyDescent="0.25">
      <c r="B848" s="19">
        <v>4607052686013</v>
      </c>
      <c r="C848" s="217"/>
      <c r="D848" s="36" t="s">
        <v>665</v>
      </c>
      <c r="E848" s="64" t="s">
        <v>666</v>
      </c>
      <c r="F848" s="37">
        <v>252.79</v>
      </c>
      <c r="G848" s="27">
        <v>100</v>
      </c>
      <c r="H848" s="27">
        <v>25</v>
      </c>
      <c r="I848" s="27">
        <v>50</v>
      </c>
      <c r="J848" s="20"/>
      <c r="K848" s="27">
        <f t="shared" si="308"/>
        <v>0</v>
      </c>
      <c r="L848" s="41">
        <v>0.01</v>
      </c>
      <c r="M848" s="37">
        <f t="shared" si="305"/>
        <v>0</v>
      </c>
      <c r="N848" s="37">
        <f t="shared" si="306"/>
        <v>0</v>
      </c>
      <c r="O848" s="63">
        <v>0.191</v>
      </c>
      <c r="P848" s="37">
        <f t="shared" si="307"/>
        <v>0</v>
      </c>
      <c r="Q848" s="37"/>
      <c r="R848" s="22">
        <f t="shared" si="298"/>
        <v>0</v>
      </c>
      <c r="S848" s="160">
        <v>404.46</v>
      </c>
    </row>
    <row r="849" spans="2:19" ht="36" customHeight="1" x14ac:dyDescent="0.25">
      <c r="B849" s="19">
        <v>4607052686082</v>
      </c>
      <c r="C849" s="217"/>
      <c r="D849" s="36" t="s">
        <v>678</v>
      </c>
      <c r="E849" s="64" t="s">
        <v>677</v>
      </c>
      <c r="F849" s="37">
        <v>179.76</v>
      </c>
      <c r="G849" s="27">
        <v>50</v>
      </c>
      <c r="H849" s="27">
        <v>35</v>
      </c>
      <c r="I849" s="27">
        <v>70</v>
      </c>
      <c r="J849" s="20"/>
      <c r="K849" s="27">
        <f t="shared" ref="K849" si="311">J849/(J849+0.00001)</f>
        <v>0</v>
      </c>
      <c r="L849" s="41">
        <v>0.01</v>
      </c>
      <c r="M849" s="37">
        <f t="shared" si="305"/>
        <v>0</v>
      </c>
      <c r="N849" s="37">
        <f t="shared" si="306"/>
        <v>0</v>
      </c>
      <c r="O849" s="63">
        <v>0.121</v>
      </c>
      <c r="P849" s="37">
        <f t="shared" si="307"/>
        <v>0</v>
      </c>
      <c r="Q849" s="37"/>
      <c r="R849" s="22">
        <f t="shared" si="298"/>
        <v>0</v>
      </c>
      <c r="S849" s="160">
        <v>287.62</v>
      </c>
    </row>
    <row r="850" spans="2:19" ht="36" customHeight="1" x14ac:dyDescent="0.25">
      <c r="B850" s="19">
        <v>4607052686020</v>
      </c>
      <c r="C850" s="217"/>
      <c r="D850" s="36" t="s">
        <v>667</v>
      </c>
      <c r="E850" s="64" t="s">
        <v>668</v>
      </c>
      <c r="F850" s="37">
        <v>252.79</v>
      </c>
      <c r="G850" s="27">
        <v>100</v>
      </c>
      <c r="H850" s="27">
        <v>20</v>
      </c>
      <c r="I850" s="27">
        <v>40</v>
      </c>
      <c r="J850" s="20"/>
      <c r="K850" s="27">
        <f t="shared" si="308"/>
        <v>0</v>
      </c>
      <c r="L850" s="41">
        <v>0.01</v>
      </c>
      <c r="M850" s="37">
        <f t="shared" si="305"/>
        <v>0</v>
      </c>
      <c r="N850" s="37">
        <f t="shared" si="306"/>
        <v>0</v>
      </c>
      <c r="O850" s="63">
        <v>0.221</v>
      </c>
      <c r="P850" s="37">
        <f t="shared" si="307"/>
        <v>0</v>
      </c>
      <c r="Q850" s="37"/>
      <c r="R850" s="22">
        <f t="shared" si="298"/>
        <v>0</v>
      </c>
      <c r="S850" s="160">
        <v>404.46</v>
      </c>
    </row>
    <row r="851" spans="2:19" ht="36" customHeight="1" x14ac:dyDescent="0.25">
      <c r="B851" s="19">
        <v>4607052686099</v>
      </c>
      <c r="C851" s="217"/>
      <c r="D851" s="36" t="s">
        <v>680</v>
      </c>
      <c r="E851" s="64" t="s">
        <v>679</v>
      </c>
      <c r="F851" s="37">
        <v>179.76</v>
      </c>
      <c r="G851" s="27">
        <v>50</v>
      </c>
      <c r="H851" s="27">
        <v>30</v>
      </c>
      <c r="I851" s="27">
        <v>60</v>
      </c>
      <c r="J851" s="20"/>
      <c r="K851" s="27">
        <f t="shared" ref="K851" si="312">J851/(J851+0.00001)</f>
        <v>0</v>
      </c>
      <c r="L851" s="41">
        <v>0.01</v>
      </c>
      <c r="M851" s="37">
        <f t="shared" si="305"/>
        <v>0</v>
      </c>
      <c r="N851" s="37">
        <f t="shared" si="306"/>
        <v>0</v>
      </c>
      <c r="O851" s="63">
        <v>0.14199999999999999</v>
      </c>
      <c r="P851" s="37">
        <f t="shared" si="307"/>
        <v>0</v>
      </c>
      <c r="Q851" s="37"/>
      <c r="R851" s="22">
        <f t="shared" si="298"/>
        <v>0</v>
      </c>
      <c r="S851" s="160">
        <v>287.62</v>
      </c>
    </row>
    <row r="852" spans="2:19" ht="36" customHeight="1" x14ac:dyDescent="0.25">
      <c r="B852" s="19">
        <v>4607052686037</v>
      </c>
      <c r="C852" s="217"/>
      <c r="D852" s="36" t="s">
        <v>669</v>
      </c>
      <c r="E852" s="64" t="s">
        <v>670</v>
      </c>
      <c r="F852" s="37">
        <v>252.79</v>
      </c>
      <c r="G852" s="27">
        <v>100</v>
      </c>
      <c r="H852" s="27">
        <v>15</v>
      </c>
      <c r="I852" s="27">
        <v>30</v>
      </c>
      <c r="J852" s="20"/>
      <c r="K852" s="27">
        <f t="shared" si="308"/>
        <v>0</v>
      </c>
      <c r="L852" s="41">
        <v>0.01</v>
      </c>
      <c r="M852" s="37">
        <f t="shared" si="305"/>
        <v>0</v>
      </c>
      <c r="N852" s="37">
        <f t="shared" si="306"/>
        <v>0</v>
      </c>
      <c r="O852" s="63">
        <v>0.26900000000000002</v>
      </c>
      <c r="P852" s="37">
        <f t="shared" si="307"/>
        <v>0</v>
      </c>
      <c r="Q852" s="37"/>
      <c r="R852" s="22">
        <f t="shared" si="298"/>
        <v>0</v>
      </c>
      <c r="S852" s="160">
        <v>404.46</v>
      </c>
    </row>
    <row r="853" spans="2:19" ht="25.5" x14ac:dyDescent="0.25">
      <c r="B853" s="89"/>
      <c r="C853" s="89"/>
      <c r="D853" s="90"/>
      <c r="E853" s="91" t="s">
        <v>1581</v>
      </c>
      <c r="F853" s="92"/>
      <c r="G853" s="92"/>
      <c r="H853" s="92"/>
      <c r="I853" s="92"/>
      <c r="J853" s="93"/>
      <c r="K853" s="89"/>
      <c r="L853" s="89"/>
      <c r="M853" s="89"/>
      <c r="N853" s="89"/>
      <c r="O853" s="89"/>
      <c r="P853" s="89"/>
      <c r="Q853" s="89"/>
      <c r="R853" s="22">
        <f t="shared" si="298"/>
        <v>0</v>
      </c>
      <c r="S853" s="92"/>
    </row>
    <row r="854" spans="2:19" ht="78" customHeight="1" x14ac:dyDescent="0.25">
      <c r="B854" s="19">
        <v>4607814103727</v>
      </c>
      <c r="C854" s="47"/>
      <c r="D854" s="36" t="s">
        <v>1575</v>
      </c>
      <c r="E854" s="64" t="s">
        <v>1578</v>
      </c>
      <c r="F854" s="37">
        <v>160</v>
      </c>
      <c r="G854" s="27">
        <v>70</v>
      </c>
      <c r="H854" s="27">
        <v>30</v>
      </c>
      <c r="I854" s="27">
        <v>60</v>
      </c>
      <c r="J854" s="20"/>
      <c r="K854" s="27">
        <f t="shared" ref="K854:K856" si="313">J854/(J854+0.00001)</f>
        <v>0</v>
      </c>
      <c r="L854" s="41">
        <v>7.0999999999999994E-2</v>
      </c>
      <c r="M854" s="37">
        <f t="shared" ref="M854:M856" si="314">J854*F854</f>
        <v>0</v>
      </c>
      <c r="N854" s="37">
        <f t="shared" ref="N854:N856" si="315">J854/H854</f>
        <v>0</v>
      </c>
      <c r="O854" s="63">
        <v>7.5999999999999998E-2</v>
      </c>
      <c r="P854" s="37">
        <f>J854*O854</f>
        <v>0</v>
      </c>
      <c r="Q854" s="37"/>
      <c r="R854" s="22">
        <f t="shared" si="298"/>
        <v>0</v>
      </c>
      <c r="S854" s="160">
        <v>256</v>
      </c>
    </row>
    <row r="855" spans="2:19" ht="78" customHeight="1" x14ac:dyDescent="0.25">
      <c r="B855" s="19">
        <v>4607814103734</v>
      </c>
      <c r="C855" s="47"/>
      <c r="D855" s="36" t="s">
        <v>1576</v>
      </c>
      <c r="E855" s="64" t="s">
        <v>1579</v>
      </c>
      <c r="F855" s="37">
        <v>160</v>
      </c>
      <c r="G855" s="27">
        <v>70</v>
      </c>
      <c r="H855" s="27">
        <v>30</v>
      </c>
      <c r="I855" s="27">
        <v>60</v>
      </c>
      <c r="J855" s="20"/>
      <c r="K855" s="27">
        <f t="shared" si="313"/>
        <v>0</v>
      </c>
      <c r="L855" s="41">
        <v>7.0999999999999994E-2</v>
      </c>
      <c r="M855" s="37">
        <f t="shared" si="314"/>
        <v>0</v>
      </c>
      <c r="N855" s="37">
        <f t="shared" si="315"/>
        <v>0</v>
      </c>
      <c r="O855" s="63">
        <v>9.6000000000000002E-2</v>
      </c>
      <c r="P855" s="37">
        <f>J855*O855</f>
        <v>0</v>
      </c>
      <c r="Q855" s="37"/>
      <c r="R855" s="22">
        <f t="shared" si="298"/>
        <v>0</v>
      </c>
      <c r="S855" s="160">
        <v>256</v>
      </c>
    </row>
    <row r="856" spans="2:19" ht="78" customHeight="1" x14ac:dyDescent="0.25">
      <c r="B856" s="19">
        <v>4607814103741</v>
      </c>
      <c r="C856" s="63"/>
      <c r="D856" s="36" t="s">
        <v>1577</v>
      </c>
      <c r="E856" s="64" t="s">
        <v>1580</v>
      </c>
      <c r="F856" s="37">
        <v>160</v>
      </c>
      <c r="G856" s="27">
        <v>70</v>
      </c>
      <c r="H856" s="27">
        <v>30</v>
      </c>
      <c r="I856" s="27">
        <v>60</v>
      </c>
      <c r="J856" s="20"/>
      <c r="K856" s="27">
        <f t="shared" si="313"/>
        <v>0</v>
      </c>
      <c r="L856" s="41">
        <v>7.0999999999999994E-2</v>
      </c>
      <c r="M856" s="37">
        <f t="shared" si="314"/>
        <v>0</v>
      </c>
      <c r="N856" s="37">
        <f t="shared" si="315"/>
        <v>0</v>
      </c>
      <c r="O856" s="63">
        <v>0.122</v>
      </c>
      <c r="P856" s="37">
        <f>J856*O856</f>
        <v>0</v>
      </c>
      <c r="Q856" s="37"/>
      <c r="R856" s="22">
        <f t="shared" si="298"/>
        <v>0</v>
      </c>
      <c r="S856" s="160">
        <v>256</v>
      </c>
    </row>
    <row r="857" spans="2:19" ht="25.5" x14ac:dyDescent="0.25">
      <c r="B857" s="89"/>
      <c r="C857" s="89"/>
      <c r="D857" s="90"/>
      <c r="E857" s="91" t="s">
        <v>778</v>
      </c>
      <c r="F857" s="92"/>
      <c r="G857" s="92"/>
      <c r="H857" s="92"/>
      <c r="I857" s="92"/>
      <c r="J857" s="93"/>
      <c r="K857" s="89"/>
      <c r="L857" s="89"/>
      <c r="M857" s="89"/>
      <c r="N857" s="89"/>
      <c r="O857" s="89"/>
      <c r="P857" s="89"/>
      <c r="Q857" s="89"/>
      <c r="R857" s="22">
        <f t="shared" si="298"/>
        <v>0</v>
      </c>
      <c r="S857" s="92"/>
    </row>
    <row r="858" spans="2:19" s="34" customFormat="1" ht="97.15" customHeight="1" x14ac:dyDescent="0.3">
      <c r="B858" s="27">
        <v>4607814100412</v>
      </c>
      <c r="C858" s="63"/>
      <c r="D858" s="63" t="s">
        <v>779</v>
      </c>
      <c r="E858" s="35" t="s">
        <v>780</v>
      </c>
      <c r="F858" s="37">
        <v>231.9</v>
      </c>
      <c r="G858" s="130" t="s">
        <v>787</v>
      </c>
      <c r="H858" s="27">
        <v>48</v>
      </c>
      <c r="I858" s="130" t="s">
        <v>788</v>
      </c>
      <c r="J858" s="20"/>
      <c r="K858" s="27">
        <f t="shared" ref="K858" si="316">J858/(J858+0.00001)</f>
        <v>0</v>
      </c>
      <c r="L858" s="41">
        <v>0.06</v>
      </c>
      <c r="M858" s="37">
        <f>J858*F858</f>
        <v>0</v>
      </c>
      <c r="N858" s="37">
        <f>J858/H858</f>
        <v>0</v>
      </c>
      <c r="O858" s="63">
        <v>9.0999999999999998E-2</v>
      </c>
      <c r="P858" s="37">
        <f>J858*O858</f>
        <v>0</v>
      </c>
      <c r="Q858" s="37"/>
      <c r="R858" s="22">
        <f t="shared" si="298"/>
        <v>0</v>
      </c>
      <c r="S858" s="160">
        <v>371.04</v>
      </c>
    </row>
    <row r="859" spans="2:19" s="34" customFormat="1" ht="81.599999999999994" customHeight="1" x14ac:dyDescent="0.3">
      <c r="B859" s="27">
        <v>4607814100382</v>
      </c>
      <c r="C859" s="63"/>
      <c r="D859" s="63" t="s">
        <v>781</v>
      </c>
      <c r="E859" s="35" t="s">
        <v>782</v>
      </c>
      <c r="F859" s="37">
        <v>224.42</v>
      </c>
      <c r="G859" s="27">
        <v>3</v>
      </c>
      <c r="H859" s="27">
        <v>200</v>
      </c>
      <c r="I859" s="27">
        <v>1000</v>
      </c>
      <c r="J859" s="20"/>
      <c r="K859" s="27">
        <f t="shared" ref="K859:K860" si="317">J859/(J859+0.00001)</f>
        <v>0</v>
      </c>
      <c r="L859" s="41">
        <v>0.06</v>
      </c>
      <c r="M859" s="37">
        <f>J859*F859</f>
        <v>0</v>
      </c>
      <c r="N859" s="37">
        <f>J859/H859</f>
        <v>0</v>
      </c>
      <c r="O859" s="63">
        <v>2.5000000000000001E-2</v>
      </c>
      <c r="P859" s="37">
        <f>J859*O859</f>
        <v>0</v>
      </c>
      <c r="Q859" s="37"/>
      <c r="R859" s="22">
        <f t="shared" si="298"/>
        <v>0</v>
      </c>
      <c r="S859" s="160">
        <v>359.07</v>
      </c>
    </row>
    <row r="860" spans="2:19" s="34" customFormat="1" ht="97.15" customHeight="1" x14ac:dyDescent="0.3">
      <c r="B860" s="27">
        <v>4607814102324</v>
      </c>
      <c r="C860" s="63"/>
      <c r="D860" s="63" t="s">
        <v>1088</v>
      </c>
      <c r="E860" s="35" t="s">
        <v>1089</v>
      </c>
      <c r="F860" s="37">
        <v>289.66000000000003</v>
      </c>
      <c r="G860" s="130" t="s">
        <v>787</v>
      </c>
      <c r="H860" s="27">
        <v>48</v>
      </c>
      <c r="I860" s="130" t="s">
        <v>788</v>
      </c>
      <c r="J860" s="20"/>
      <c r="K860" s="27">
        <f t="shared" si="317"/>
        <v>0</v>
      </c>
      <c r="L860" s="41">
        <v>0.06</v>
      </c>
      <c r="M860" s="37">
        <f>J860*F860</f>
        <v>0</v>
      </c>
      <c r="N860" s="37">
        <f>J860/H860</f>
        <v>0</v>
      </c>
      <c r="O860" s="63">
        <v>8.8999999999999996E-2</v>
      </c>
      <c r="P860" s="37">
        <f>J860*O860</f>
        <v>0</v>
      </c>
      <c r="Q860" s="37"/>
      <c r="R860" s="22">
        <f t="shared" si="298"/>
        <v>0</v>
      </c>
      <c r="S860" s="160">
        <v>463.46</v>
      </c>
    </row>
    <row r="861" spans="2:19" s="34" customFormat="1" ht="97.15" customHeight="1" x14ac:dyDescent="0.3">
      <c r="B861" s="27">
        <v>4607814105158</v>
      </c>
      <c r="C861" s="63"/>
      <c r="D861" s="63" t="s">
        <v>1687</v>
      </c>
      <c r="E861" s="35" t="s">
        <v>1688</v>
      </c>
      <c r="F861" s="37">
        <v>289.66000000000003</v>
      </c>
      <c r="G861" s="130" t="s">
        <v>1689</v>
      </c>
      <c r="H861" s="27">
        <v>49</v>
      </c>
      <c r="I861" s="130" t="s">
        <v>1690</v>
      </c>
      <c r="J861" s="20"/>
      <c r="K861" s="27">
        <f t="shared" ref="K861" si="318">J861/(J861+0.00001)</f>
        <v>0</v>
      </c>
      <c r="L861" s="41">
        <v>0.06</v>
      </c>
      <c r="M861" s="37">
        <f>J861*F861</f>
        <v>0</v>
      </c>
      <c r="N861" s="37">
        <f>J861/H861</f>
        <v>0</v>
      </c>
      <c r="O861" s="63">
        <v>8.5000000000000006E-2</v>
      </c>
      <c r="P861" s="37">
        <f>J861*O861</f>
        <v>0</v>
      </c>
      <c r="Q861" s="37"/>
      <c r="R861" s="22">
        <f t="shared" ref="R861" si="319">F861*Q861</f>
        <v>0</v>
      </c>
      <c r="S861" s="160">
        <v>463.46</v>
      </c>
    </row>
    <row r="862" spans="2:19" ht="25.5" x14ac:dyDescent="0.25">
      <c r="B862" s="89"/>
      <c r="C862" s="89"/>
      <c r="D862" s="90"/>
      <c r="E862" s="91" t="s">
        <v>1127</v>
      </c>
      <c r="F862" s="92"/>
      <c r="G862" s="92"/>
      <c r="H862" s="92"/>
      <c r="I862" s="92"/>
      <c r="J862" s="93"/>
      <c r="K862" s="89"/>
      <c r="L862" s="89"/>
      <c r="M862" s="89"/>
      <c r="N862" s="89"/>
      <c r="O862" s="89"/>
      <c r="P862" s="89"/>
      <c r="Q862" s="89"/>
      <c r="R862" s="22">
        <f t="shared" si="298"/>
        <v>0</v>
      </c>
      <c r="S862" s="92"/>
    </row>
    <row r="863" spans="2:19" s="34" customFormat="1" ht="105" customHeight="1" x14ac:dyDescent="0.3">
      <c r="B863" s="27">
        <v>4607052681490</v>
      </c>
      <c r="C863" s="63"/>
      <c r="D863" s="63" t="s">
        <v>246</v>
      </c>
      <c r="E863" s="35" t="s">
        <v>1126</v>
      </c>
      <c r="F863" s="37">
        <v>691.88</v>
      </c>
      <c r="G863" s="27"/>
      <c r="H863" s="27">
        <v>16</v>
      </c>
      <c r="I863" s="27">
        <v>80</v>
      </c>
      <c r="J863" s="20"/>
      <c r="K863" s="27">
        <f t="shared" ref="K863" si="320">J863/(J863+0.00001)</f>
        <v>0</v>
      </c>
      <c r="L863" s="41">
        <v>0.06</v>
      </c>
      <c r="M863" s="37">
        <f>J863*F863</f>
        <v>0</v>
      </c>
      <c r="N863" s="37">
        <f>J863/H863</f>
        <v>0</v>
      </c>
      <c r="O863" s="63">
        <v>0.17799999999999999</v>
      </c>
      <c r="P863" s="37">
        <f>J863*O863</f>
        <v>0</v>
      </c>
      <c r="Q863" s="37"/>
      <c r="R863" s="22">
        <f t="shared" si="298"/>
        <v>0</v>
      </c>
      <c r="S863" s="160">
        <v>1107.01</v>
      </c>
    </row>
    <row r="864" spans="2:19" ht="21.75" customHeight="1" x14ac:dyDescent="0.25">
      <c r="B864" s="89"/>
      <c r="C864" s="89"/>
      <c r="D864" s="90"/>
      <c r="E864" s="110" t="s">
        <v>1591</v>
      </c>
      <c r="F864" s="112"/>
      <c r="G864" s="103"/>
      <c r="H864" s="103"/>
      <c r="I864" s="103"/>
      <c r="J864" s="104"/>
      <c r="K864" s="103"/>
      <c r="L864" s="111"/>
      <c r="M864" s="112"/>
      <c r="N864" s="112"/>
      <c r="O864" s="104"/>
      <c r="P864" s="112"/>
      <c r="Q864" s="112"/>
      <c r="R864" s="22">
        <f t="shared" si="298"/>
        <v>0</v>
      </c>
      <c r="S864" s="112"/>
    </row>
    <row r="865" spans="2:19" ht="27.75" customHeight="1" x14ac:dyDescent="0.25">
      <c r="B865" s="19">
        <v>4607814103635</v>
      </c>
      <c r="C865" s="218"/>
      <c r="D865" s="36" t="s">
        <v>1592</v>
      </c>
      <c r="E865" s="49" t="s">
        <v>1593</v>
      </c>
      <c r="F865" s="37">
        <v>30</v>
      </c>
      <c r="G865" s="27">
        <v>150</v>
      </c>
      <c r="H865" s="27">
        <v>100</v>
      </c>
      <c r="I865" s="27">
        <v>200</v>
      </c>
      <c r="J865" s="20"/>
      <c r="K865" s="27">
        <f t="shared" ref="K865:K873" si="321">J865/(J865+0.00001)</f>
        <v>0</v>
      </c>
      <c r="L865" s="41">
        <v>2.5000000000000001E-2</v>
      </c>
      <c r="M865" s="37">
        <f t="shared" ref="M865:M880" si="322">J865*F865</f>
        <v>0</v>
      </c>
      <c r="N865" s="37">
        <f t="shared" ref="N865:N880" si="323">J865/H865</f>
        <v>0</v>
      </c>
      <c r="O865" s="63">
        <v>2.3E-2</v>
      </c>
      <c r="P865" s="37">
        <f t="shared" ref="P865:P880" si="324">J865*O865</f>
        <v>0</v>
      </c>
      <c r="Q865" s="37"/>
      <c r="R865" s="22">
        <f t="shared" si="298"/>
        <v>0</v>
      </c>
      <c r="S865" s="37">
        <v>48</v>
      </c>
    </row>
    <row r="866" spans="2:19" ht="27.75" customHeight="1" x14ac:dyDescent="0.25">
      <c r="B866" s="19">
        <v>4607814103956</v>
      </c>
      <c r="C866" s="220"/>
      <c r="D866" s="36" t="s">
        <v>1594</v>
      </c>
      <c r="E866" s="49" t="s">
        <v>1595</v>
      </c>
      <c r="F866" s="37">
        <v>190</v>
      </c>
      <c r="G866" s="27">
        <v>1000</v>
      </c>
      <c r="H866" s="27">
        <v>30</v>
      </c>
      <c r="I866" s="27">
        <v>60</v>
      </c>
      <c r="J866" s="20"/>
      <c r="K866" s="27">
        <f t="shared" si="321"/>
        <v>0</v>
      </c>
      <c r="L866" s="41">
        <v>2.5000000000000001E-2</v>
      </c>
      <c r="M866" s="37">
        <f t="shared" si="322"/>
        <v>0</v>
      </c>
      <c r="N866" s="37">
        <f t="shared" si="323"/>
        <v>0</v>
      </c>
      <c r="O866" s="63">
        <v>0.11799999999999999</v>
      </c>
      <c r="P866" s="37">
        <f t="shared" si="324"/>
        <v>0</v>
      </c>
      <c r="Q866" s="37"/>
      <c r="R866" s="22">
        <f t="shared" si="298"/>
        <v>0</v>
      </c>
      <c r="S866" s="37">
        <v>304</v>
      </c>
    </row>
    <row r="867" spans="2:19" ht="27.75" customHeight="1" x14ac:dyDescent="0.25">
      <c r="B867" s="19">
        <v>4607814103666</v>
      </c>
      <c r="C867" s="218"/>
      <c r="D867" s="36" t="s">
        <v>1596</v>
      </c>
      <c r="E867" s="49" t="s">
        <v>1597</v>
      </c>
      <c r="F867" s="37">
        <v>30</v>
      </c>
      <c r="G867" s="27">
        <v>100</v>
      </c>
      <c r="H867" s="27">
        <v>100</v>
      </c>
      <c r="I867" s="27">
        <v>200</v>
      </c>
      <c r="J867" s="20"/>
      <c r="K867" s="27">
        <f t="shared" si="321"/>
        <v>0</v>
      </c>
      <c r="L867" s="41">
        <v>2.5000000000000001E-2</v>
      </c>
      <c r="M867" s="37">
        <f t="shared" si="322"/>
        <v>0</v>
      </c>
      <c r="N867" s="37">
        <f t="shared" si="323"/>
        <v>0</v>
      </c>
      <c r="O867" s="63">
        <v>1.7999999999999999E-2</v>
      </c>
      <c r="P867" s="37">
        <f t="shared" si="324"/>
        <v>0</v>
      </c>
      <c r="Q867" s="37"/>
      <c r="R867" s="22">
        <f t="shared" si="298"/>
        <v>0</v>
      </c>
      <c r="S867" s="37">
        <v>48</v>
      </c>
    </row>
    <row r="868" spans="2:19" ht="27.75" customHeight="1" x14ac:dyDescent="0.25">
      <c r="B868" s="19">
        <v>4607814103963</v>
      </c>
      <c r="C868" s="220"/>
      <c r="D868" s="36" t="s">
        <v>1598</v>
      </c>
      <c r="E868" s="49" t="s">
        <v>1599</v>
      </c>
      <c r="F868" s="37">
        <v>190</v>
      </c>
      <c r="G868" s="27">
        <v>1000</v>
      </c>
      <c r="H868" s="27">
        <v>30</v>
      </c>
      <c r="I868" s="27">
        <v>60</v>
      </c>
      <c r="J868" s="20"/>
      <c r="K868" s="27">
        <f t="shared" ref="K868" si="325">J868/(J868+0.00001)</f>
        <v>0</v>
      </c>
      <c r="L868" s="41">
        <v>2.5000000000000001E-2</v>
      </c>
      <c r="M868" s="37">
        <f t="shared" si="322"/>
        <v>0</v>
      </c>
      <c r="N868" s="37">
        <f t="shared" si="323"/>
        <v>0</v>
      </c>
      <c r="O868" s="63">
        <v>0.14199999999999999</v>
      </c>
      <c r="P868" s="37">
        <f t="shared" si="324"/>
        <v>0</v>
      </c>
      <c r="Q868" s="37"/>
      <c r="R868" s="22">
        <f t="shared" si="298"/>
        <v>0</v>
      </c>
      <c r="S868" s="37">
        <v>304</v>
      </c>
    </row>
    <row r="869" spans="2:19" ht="27.75" customHeight="1" x14ac:dyDescent="0.25">
      <c r="B869" s="19">
        <v>4607814103758</v>
      </c>
      <c r="C869" s="218"/>
      <c r="D869" s="36" t="s">
        <v>1600</v>
      </c>
      <c r="E869" s="49" t="s">
        <v>1601</v>
      </c>
      <c r="F869" s="37">
        <v>36</v>
      </c>
      <c r="G869" s="27">
        <v>100</v>
      </c>
      <c r="H869" s="27">
        <v>100</v>
      </c>
      <c r="I869" s="27">
        <v>200</v>
      </c>
      <c r="J869" s="20"/>
      <c r="K869" s="27">
        <f t="shared" si="321"/>
        <v>0</v>
      </c>
      <c r="L869" s="41">
        <v>2.5000000000000001E-2</v>
      </c>
      <c r="M869" s="37">
        <f t="shared" si="322"/>
        <v>0</v>
      </c>
      <c r="N869" s="37">
        <f t="shared" si="323"/>
        <v>0</v>
      </c>
      <c r="O869" s="63">
        <v>2.3E-2</v>
      </c>
      <c r="P869" s="37">
        <f t="shared" si="324"/>
        <v>0</v>
      </c>
      <c r="Q869" s="37"/>
      <c r="R869" s="22">
        <f t="shared" si="298"/>
        <v>0</v>
      </c>
      <c r="S869" s="37">
        <v>57.6</v>
      </c>
    </row>
    <row r="870" spans="2:19" ht="27.75" customHeight="1" x14ac:dyDescent="0.25">
      <c r="B870" s="19">
        <v>4607814103970</v>
      </c>
      <c r="C870" s="220"/>
      <c r="D870" s="36" t="s">
        <v>1602</v>
      </c>
      <c r="E870" s="49" t="s">
        <v>1603</v>
      </c>
      <c r="F870" s="37">
        <v>340</v>
      </c>
      <c r="G870" s="27">
        <v>1000</v>
      </c>
      <c r="H870" s="27">
        <v>22</v>
      </c>
      <c r="I870" s="27">
        <v>44</v>
      </c>
      <c r="J870" s="20"/>
      <c r="K870" s="27">
        <f t="shared" si="321"/>
        <v>0</v>
      </c>
      <c r="L870" s="41">
        <v>2.5000000000000001E-2</v>
      </c>
      <c r="M870" s="37">
        <f t="shared" si="322"/>
        <v>0</v>
      </c>
      <c r="N870" s="37">
        <f t="shared" si="323"/>
        <v>0</v>
      </c>
      <c r="O870" s="63">
        <v>0.2</v>
      </c>
      <c r="P870" s="37">
        <f t="shared" si="324"/>
        <v>0</v>
      </c>
      <c r="Q870" s="37"/>
      <c r="R870" s="22">
        <f t="shared" si="298"/>
        <v>0</v>
      </c>
      <c r="S870" s="37">
        <v>544</v>
      </c>
    </row>
    <row r="871" spans="2:19" ht="27.75" customHeight="1" x14ac:dyDescent="0.25">
      <c r="B871" s="19">
        <v>4607814103765</v>
      </c>
      <c r="C871" s="218"/>
      <c r="D871" s="36" t="s">
        <v>1604</v>
      </c>
      <c r="E871" s="49" t="s">
        <v>1605</v>
      </c>
      <c r="F871" s="37">
        <v>36</v>
      </c>
      <c r="G871" s="27">
        <v>100</v>
      </c>
      <c r="H871" s="27">
        <v>100</v>
      </c>
      <c r="I871" s="27">
        <v>200</v>
      </c>
      <c r="J871" s="20"/>
      <c r="K871" s="27">
        <f t="shared" si="321"/>
        <v>0</v>
      </c>
      <c r="L871" s="41">
        <v>2.5000000000000001E-2</v>
      </c>
      <c r="M871" s="37">
        <f t="shared" si="322"/>
        <v>0</v>
      </c>
      <c r="N871" s="37">
        <f t="shared" si="323"/>
        <v>0</v>
      </c>
      <c r="O871" s="63">
        <v>2.7E-2</v>
      </c>
      <c r="P871" s="37">
        <f t="shared" si="324"/>
        <v>0</v>
      </c>
      <c r="Q871" s="37"/>
      <c r="R871" s="22">
        <f t="shared" si="298"/>
        <v>0</v>
      </c>
      <c r="S871" s="37">
        <v>57.6</v>
      </c>
    </row>
    <row r="872" spans="2:19" ht="27.75" customHeight="1" x14ac:dyDescent="0.25">
      <c r="B872" s="19">
        <v>4607814103987</v>
      </c>
      <c r="C872" s="220"/>
      <c r="D872" s="36" t="s">
        <v>1606</v>
      </c>
      <c r="E872" s="49" t="s">
        <v>1607</v>
      </c>
      <c r="F872" s="37">
        <v>340</v>
      </c>
      <c r="G872" s="27">
        <v>1000</v>
      </c>
      <c r="H872" s="27">
        <v>25</v>
      </c>
      <c r="I872" s="27">
        <v>50</v>
      </c>
      <c r="J872" s="20"/>
      <c r="K872" s="27">
        <f t="shared" si="321"/>
        <v>0</v>
      </c>
      <c r="L872" s="41">
        <v>2.5000000000000001E-2</v>
      </c>
      <c r="M872" s="37">
        <f t="shared" si="322"/>
        <v>0</v>
      </c>
      <c r="N872" s="37">
        <f t="shared" si="323"/>
        <v>0</v>
      </c>
      <c r="O872" s="63">
        <v>0.222</v>
      </c>
      <c r="P872" s="37">
        <f t="shared" si="324"/>
        <v>0</v>
      </c>
      <c r="Q872" s="37"/>
      <c r="R872" s="22">
        <f t="shared" si="298"/>
        <v>0</v>
      </c>
      <c r="S872" s="37">
        <v>544</v>
      </c>
    </row>
    <row r="873" spans="2:19" ht="27.75" customHeight="1" x14ac:dyDescent="0.25">
      <c r="B873" s="19">
        <v>4607814103772</v>
      </c>
      <c r="C873" s="218"/>
      <c r="D873" s="36" t="s">
        <v>1608</v>
      </c>
      <c r="E873" s="49" t="s">
        <v>1609</v>
      </c>
      <c r="F873" s="37">
        <v>36</v>
      </c>
      <c r="G873" s="27">
        <v>80</v>
      </c>
      <c r="H873" s="27">
        <v>100</v>
      </c>
      <c r="I873" s="27">
        <v>200</v>
      </c>
      <c r="J873" s="20"/>
      <c r="K873" s="27">
        <f t="shared" si="321"/>
        <v>0</v>
      </c>
      <c r="L873" s="41">
        <v>2.5000000000000001E-2</v>
      </c>
      <c r="M873" s="37">
        <f t="shared" si="322"/>
        <v>0</v>
      </c>
      <c r="N873" s="37">
        <f t="shared" si="323"/>
        <v>0</v>
      </c>
      <c r="O873" s="63">
        <v>2.5999999999999999E-2</v>
      </c>
      <c r="P873" s="37">
        <f t="shared" si="324"/>
        <v>0</v>
      </c>
      <c r="Q873" s="37"/>
      <c r="R873" s="22">
        <f t="shared" si="298"/>
        <v>0</v>
      </c>
      <c r="S873" s="37">
        <v>57.6</v>
      </c>
    </row>
    <row r="874" spans="2:19" ht="27.75" customHeight="1" x14ac:dyDescent="0.25">
      <c r="B874" s="19">
        <v>4607814103994</v>
      </c>
      <c r="C874" s="220"/>
      <c r="D874" s="36" t="s">
        <v>1610</v>
      </c>
      <c r="E874" s="49" t="s">
        <v>1611</v>
      </c>
      <c r="F874" s="37">
        <v>340</v>
      </c>
      <c r="G874" s="27">
        <v>800</v>
      </c>
      <c r="H874" s="27">
        <v>25</v>
      </c>
      <c r="I874" s="27">
        <v>50</v>
      </c>
      <c r="J874" s="20"/>
      <c r="K874" s="27">
        <f t="shared" ref="K874:K880" si="326">J874/(J874+0.00001)</f>
        <v>0</v>
      </c>
      <c r="L874" s="41">
        <v>2.5000000000000001E-2</v>
      </c>
      <c r="M874" s="37">
        <f t="shared" si="322"/>
        <v>0</v>
      </c>
      <c r="N874" s="37">
        <f t="shared" si="323"/>
        <v>0</v>
      </c>
      <c r="O874" s="63">
        <v>0.19600000000000001</v>
      </c>
      <c r="P874" s="37">
        <f t="shared" si="324"/>
        <v>0</v>
      </c>
      <c r="Q874" s="37"/>
      <c r="R874" s="22">
        <f t="shared" si="298"/>
        <v>0</v>
      </c>
      <c r="S874" s="37">
        <v>544</v>
      </c>
    </row>
    <row r="875" spans="2:19" ht="27.75" customHeight="1" x14ac:dyDescent="0.25">
      <c r="B875" s="19">
        <v>4607814103789</v>
      </c>
      <c r="C875" s="218"/>
      <c r="D875" s="36" t="s">
        <v>1612</v>
      </c>
      <c r="E875" s="49" t="s">
        <v>1613</v>
      </c>
      <c r="F875" s="37">
        <v>36</v>
      </c>
      <c r="G875" s="27">
        <v>20</v>
      </c>
      <c r="H875" s="27">
        <v>100</v>
      </c>
      <c r="I875" s="27">
        <v>200</v>
      </c>
      <c r="J875" s="20"/>
      <c r="K875" s="27">
        <f t="shared" si="326"/>
        <v>0</v>
      </c>
      <c r="L875" s="41">
        <v>2.5000000000000001E-2</v>
      </c>
      <c r="M875" s="37">
        <f t="shared" si="322"/>
        <v>0</v>
      </c>
      <c r="N875" s="37">
        <f t="shared" si="323"/>
        <v>0</v>
      </c>
      <c r="O875" s="63">
        <v>2.4E-2</v>
      </c>
      <c r="P875" s="37">
        <f t="shared" si="324"/>
        <v>0</v>
      </c>
      <c r="Q875" s="37"/>
      <c r="R875" s="22">
        <f t="shared" si="298"/>
        <v>0</v>
      </c>
      <c r="S875" s="37">
        <v>57.6</v>
      </c>
    </row>
    <row r="876" spans="2:19" ht="27.75" customHeight="1" x14ac:dyDescent="0.25">
      <c r="B876" s="19">
        <v>4607814104007</v>
      </c>
      <c r="C876" s="220"/>
      <c r="D876" s="36" t="s">
        <v>1614</v>
      </c>
      <c r="E876" s="49" t="s">
        <v>1615</v>
      </c>
      <c r="F876" s="37">
        <v>340</v>
      </c>
      <c r="G876" s="27">
        <v>700</v>
      </c>
      <c r="H876" s="27">
        <v>22</v>
      </c>
      <c r="I876" s="27">
        <v>44</v>
      </c>
      <c r="J876" s="20"/>
      <c r="K876" s="27">
        <f t="shared" si="326"/>
        <v>0</v>
      </c>
      <c r="L876" s="41">
        <v>2.5000000000000001E-2</v>
      </c>
      <c r="M876" s="37">
        <f t="shared" si="322"/>
        <v>0</v>
      </c>
      <c r="N876" s="37">
        <f t="shared" si="323"/>
        <v>0</v>
      </c>
      <c r="O876" s="63">
        <v>0.26100000000000001</v>
      </c>
      <c r="P876" s="37">
        <f t="shared" si="324"/>
        <v>0</v>
      </c>
      <c r="Q876" s="37"/>
      <c r="R876" s="22">
        <f t="shared" si="298"/>
        <v>0</v>
      </c>
      <c r="S876" s="37">
        <v>544</v>
      </c>
    </row>
    <row r="877" spans="2:19" ht="27.75" customHeight="1" x14ac:dyDescent="0.25">
      <c r="B877" s="19">
        <v>4607814103796</v>
      </c>
      <c r="C877" s="218"/>
      <c r="D877" s="36" t="s">
        <v>1616</v>
      </c>
      <c r="E877" s="49" t="s">
        <v>1617</v>
      </c>
      <c r="F877" s="37">
        <v>36</v>
      </c>
      <c r="G877" s="27">
        <v>50</v>
      </c>
      <c r="H877" s="27">
        <v>100</v>
      </c>
      <c r="I877" s="27">
        <v>200</v>
      </c>
      <c r="J877" s="20"/>
      <c r="K877" s="27">
        <f t="shared" si="326"/>
        <v>0</v>
      </c>
      <c r="L877" s="41">
        <v>2.5000000000000001E-2</v>
      </c>
      <c r="M877" s="37">
        <f t="shared" si="322"/>
        <v>0</v>
      </c>
      <c r="N877" s="37">
        <f t="shared" si="323"/>
        <v>0</v>
      </c>
      <c r="O877" s="63">
        <v>2.8000000000000001E-2</v>
      </c>
      <c r="P877" s="37">
        <f t="shared" si="324"/>
        <v>0</v>
      </c>
      <c r="Q877" s="37"/>
      <c r="R877" s="22">
        <f t="shared" si="298"/>
        <v>0</v>
      </c>
      <c r="S877" s="37">
        <v>57.6</v>
      </c>
    </row>
    <row r="878" spans="2:19" ht="27.75" customHeight="1" x14ac:dyDescent="0.25">
      <c r="B878" s="19">
        <v>4607814104014</v>
      </c>
      <c r="C878" s="220"/>
      <c r="D878" s="36" t="s">
        <v>1618</v>
      </c>
      <c r="E878" s="49" t="s">
        <v>1619</v>
      </c>
      <c r="F878" s="37">
        <v>340</v>
      </c>
      <c r="G878" s="27">
        <v>500</v>
      </c>
      <c r="H878" s="27">
        <v>25</v>
      </c>
      <c r="I878" s="27">
        <v>50</v>
      </c>
      <c r="J878" s="20"/>
      <c r="K878" s="27">
        <f t="shared" si="326"/>
        <v>0</v>
      </c>
      <c r="L878" s="41">
        <v>2.5000000000000001E-2</v>
      </c>
      <c r="M878" s="37">
        <f t="shared" si="322"/>
        <v>0</v>
      </c>
      <c r="N878" s="37">
        <f t="shared" si="323"/>
        <v>0</v>
      </c>
      <c r="O878" s="63">
        <v>0.20799999999999999</v>
      </c>
      <c r="P878" s="37">
        <f t="shared" si="324"/>
        <v>0</v>
      </c>
      <c r="Q878" s="37"/>
      <c r="R878" s="22">
        <f t="shared" si="298"/>
        <v>0</v>
      </c>
      <c r="S878" s="37">
        <v>544</v>
      </c>
    </row>
    <row r="879" spans="2:19" ht="27.75" customHeight="1" x14ac:dyDescent="0.25">
      <c r="B879" s="19">
        <v>4607814103802</v>
      </c>
      <c r="C879" s="218"/>
      <c r="D879" s="36" t="s">
        <v>1620</v>
      </c>
      <c r="E879" s="49" t="s">
        <v>1621</v>
      </c>
      <c r="F879" s="37">
        <v>36</v>
      </c>
      <c r="G879" s="27">
        <v>40</v>
      </c>
      <c r="H879" s="27">
        <v>100</v>
      </c>
      <c r="I879" s="27">
        <v>200</v>
      </c>
      <c r="J879" s="20"/>
      <c r="K879" s="27">
        <f t="shared" si="326"/>
        <v>0</v>
      </c>
      <c r="L879" s="41">
        <v>2.5000000000000001E-2</v>
      </c>
      <c r="M879" s="37">
        <f t="shared" si="322"/>
        <v>0</v>
      </c>
      <c r="N879" s="37">
        <f t="shared" si="323"/>
        <v>0</v>
      </c>
      <c r="O879" s="63">
        <v>2.9000000000000001E-2</v>
      </c>
      <c r="P879" s="37">
        <f t="shared" si="324"/>
        <v>0</v>
      </c>
      <c r="Q879" s="37"/>
      <c r="R879" s="22">
        <f t="shared" si="298"/>
        <v>0</v>
      </c>
      <c r="S879" s="37">
        <v>57.6</v>
      </c>
    </row>
    <row r="880" spans="2:19" ht="27.75" customHeight="1" x14ac:dyDescent="0.25">
      <c r="B880" s="19">
        <v>4607814104021</v>
      </c>
      <c r="C880" s="220"/>
      <c r="D880" s="36" t="s">
        <v>1622</v>
      </c>
      <c r="E880" s="49" t="s">
        <v>1623</v>
      </c>
      <c r="F880" s="37">
        <v>340</v>
      </c>
      <c r="G880" s="27">
        <v>400</v>
      </c>
      <c r="H880" s="27">
        <v>28</v>
      </c>
      <c r="I880" s="27">
        <v>56</v>
      </c>
      <c r="J880" s="20"/>
      <c r="K880" s="27">
        <f t="shared" si="326"/>
        <v>0</v>
      </c>
      <c r="L880" s="41">
        <v>2.5000000000000001E-2</v>
      </c>
      <c r="M880" s="37">
        <f t="shared" si="322"/>
        <v>0</v>
      </c>
      <c r="N880" s="37">
        <f t="shared" si="323"/>
        <v>0</v>
      </c>
      <c r="O880" s="63">
        <v>0.214</v>
      </c>
      <c r="P880" s="37">
        <f t="shared" si="324"/>
        <v>0</v>
      </c>
      <c r="Q880" s="37"/>
      <c r="R880" s="22">
        <f t="shared" si="298"/>
        <v>0</v>
      </c>
      <c r="S880" s="37">
        <v>544</v>
      </c>
    </row>
    <row r="881" spans="2:19" ht="21.75" customHeight="1" x14ac:dyDescent="0.25">
      <c r="B881" s="89"/>
      <c r="C881" s="89"/>
      <c r="D881" s="90"/>
      <c r="E881" s="110" t="s">
        <v>530</v>
      </c>
      <c r="F881" s="112"/>
      <c r="G881" s="103"/>
      <c r="H881" s="103"/>
      <c r="I881" s="103"/>
      <c r="J881" s="104"/>
      <c r="K881" s="103"/>
      <c r="L881" s="111"/>
      <c r="M881" s="112"/>
      <c r="N881" s="112"/>
      <c r="O881" s="104"/>
      <c r="P881" s="112"/>
      <c r="Q881" s="112"/>
      <c r="R881" s="22">
        <f t="shared" si="298"/>
        <v>0</v>
      </c>
      <c r="S881" s="112"/>
    </row>
    <row r="882" spans="2:19" ht="44.25" customHeight="1" x14ac:dyDescent="0.25">
      <c r="B882" s="19">
        <v>4607052684330</v>
      </c>
      <c r="C882" s="47"/>
      <c r="D882" s="36" t="s">
        <v>531</v>
      </c>
      <c r="E882" s="49" t="s">
        <v>532</v>
      </c>
      <c r="F882" s="37">
        <v>58.07</v>
      </c>
      <c r="G882" s="27">
        <v>20</v>
      </c>
      <c r="H882" s="27">
        <v>200</v>
      </c>
      <c r="I882" s="27"/>
      <c r="J882" s="20"/>
      <c r="K882" s="27">
        <f t="shared" ref="K882:K885" si="327">J882/(J882+0.00001)</f>
        <v>0</v>
      </c>
      <c r="L882" s="41">
        <v>2.5000000000000001E-2</v>
      </c>
      <c r="M882" s="37">
        <f>J882*F882</f>
        <v>0</v>
      </c>
      <c r="N882" s="37">
        <f>J882/H882</f>
        <v>0</v>
      </c>
      <c r="O882" s="63">
        <v>3.7999999999999999E-2</v>
      </c>
      <c r="P882" s="37">
        <f>J882*O882</f>
        <v>0</v>
      </c>
      <c r="Q882" s="37"/>
      <c r="R882" s="22">
        <f t="shared" si="298"/>
        <v>0</v>
      </c>
      <c r="S882" s="160">
        <v>92.91</v>
      </c>
    </row>
    <row r="883" spans="2:19" ht="44.25" customHeight="1" x14ac:dyDescent="0.25">
      <c r="B883" s="19">
        <v>4607052684347</v>
      </c>
      <c r="C883" s="47"/>
      <c r="D883" s="36" t="s">
        <v>533</v>
      </c>
      <c r="E883" s="49" t="s">
        <v>534</v>
      </c>
      <c r="F883" s="37">
        <v>58.07</v>
      </c>
      <c r="G883" s="27">
        <v>20</v>
      </c>
      <c r="H883" s="27">
        <v>100</v>
      </c>
      <c r="I883" s="27"/>
      <c r="J883" s="20"/>
      <c r="K883" s="27">
        <f t="shared" si="327"/>
        <v>0</v>
      </c>
      <c r="L883" s="41">
        <v>2.5000000000000001E-2</v>
      </c>
      <c r="M883" s="37">
        <f>J883*F883</f>
        <v>0</v>
      </c>
      <c r="N883" s="37">
        <f>J883/H883</f>
        <v>0</v>
      </c>
      <c r="O883" s="63">
        <v>4.7E-2</v>
      </c>
      <c r="P883" s="37">
        <f>J883*O883</f>
        <v>0</v>
      </c>
      <c r="Q883" s="37"/>
      <c r="R883" s="22">
        <f t="shared" si="298"/>
        <v>0</v>
      </c>
      <c r="S883" s="160">
        <v>92.91</v>
      </c>
    </row>
    <row r="884" spans="2:19" ht="44.25" customHeight="1" x14ac:dyDescent="0.25">
      <c r="B884" s="19">
        <v>4607052684354</v>
      </c>
      <c r="C884" s="47"/>
      <c r="D884" s="36" t="s">
        <v>535</v>
      </c>
      <c r="E884" s="49" t="s">
        <v>536</v>
      </c>
      <c r="F884" s="37">
        <v>58.07</v>
      </c>
      <c r="G884" s="27">
        <v>20</v>
      </c>
      <c r="H884" s="27">
        <v>100</v>
      </c>
      <c r="I884" s="27"/>
      <c r="J884" s="20"/>
      <c r="K884" s="27">
        <f t="shared" si="327"/>
        <v>0</v>
      </c>
      <c r="L884" s="41">
        <v>2.5000000000000001E-2</v>
      </c>
      <c r="M884" s="37">
        <f>J884*F884</f>
        <v>0</v>
      </c>
      <c r="N884" s="37">
        <f>J884/H884</f>
        <v>0</v>
      </c>
      <c r="O884" s="63">
        <v>6.7000000000000004E-2</v>
      </c>
      <c r="P884" s="37">
        <f>J884*O884</f>
        <v>0</v>
      </c>
      <c r="Q884" s="37"/>
      <c r="R884" s="22">
        <f t="shared" si="298"/>
        <v>0</v>
      </c>
      <c r="S884" s="160">
        <v>92.91</v>
      </c>
    </row>
    <row r="885" spans="2:19" ht="44.25" customHeight="1" x14ac:dyDescent="0.25">
      <c r="B885" s="19">
        <v>4607052684361</v>
      </c>
      <c r="C885" s="47"/>
      <c r="D885" s="36" t="s">
        <v>537</v>
      </c>
      <c r="E885" s="49" t="s">
        <v>538</v>
      </c>
      <c r="F885" s="37">
        <v>66.77</v>
      </c>
      <c r="G885" s="27">
        <v>20</v>
      </c>
      <c r="H885" s="27">
        <v>100</v>
      </c>
      <c r="I885" s="27"/>
      <c r="J885" s="20"/>
      <c r="K885" s="27">
        <f t="shared" si="327"/>
        <v>0</v>
      </c>
      <c r="L885" s="41">
        <v>2.5000000000000001E-2</v>
      </c>
      <c r="M885" s="37">
        <f>J885*F885</f>
        <v>0</v>
      </c>
      <c r="N885" s="37">
        <f>J885/H885</f>
        <v>0</v>
      </c>
      <c r="O885" s="63">
        <v>6.5000000000000002E-2</v>
      </c>
      <c r="P885" s="37">
        <f>J885*O885</f>
        <v>0</v>
      </c>
      <c r="Q885" s="37"/>
      <c r="R885" s="22">
        <f t="shared" si="298"/>
        <v>0</v>
      </c>
      <c r="S885" s="160">
        <v>106.83</v>
      </c>
    </row>
    <row r="886" spans="2:19" ht="25.5" x14ac:dyDescent="0.25">
      <c r="B886" s="89"/>
      <c r="C886" s="89"/>
      <c r="D886" s="90"/>
      <c r="E886" s="91" t="s">
        <v>365</v>
      </c>
      <c r="F886" s="92"/>
      <c r="G886" s="92"/>
      <c r="H886" s="92"/>
      <c r="I886" s="92"/>
      <c r="J886" s="93"/>
      <c r="K886" s="89"/>
      <c r="L886" s="89"/>
      <c r="M886" s="89"/>
      <c r="N886" s="89"/>
      <c r="O886" s="89"/>
      <c r="P886" s="89"/>
      <c r="Q886" s="89"/>
      <c r="R886" s="22">
        <f t="shared" si="298"/>
        <v>0</v>
      </c>
      <c r="S886" s="92"/>
    </row>
    <row r="887" spans="2:19" s="34" customFormat="1" x14ac:dyDescent="0.3">
      <c r="B887" s="27">
        <v>4607052680042</v>
      </c>
      <c r="C887" s="217"/>
      <c r="D887" s="63" t="s">
        <v>158</v>
      </c>
      <c r="E887" s="32" t="s">
        <v>321</v>
      </c>
      <c r="F887" s="37">
        <v>38.21</v>
      </c>
      <c r="G887" s="63">
        <v>20</v>
      </c>
      <c r="H887" s="63">
        <v>200</v>
      </c>
      <c r="I887" s="63"/>
      <c r="J887" s="20"/>
      <c r="K887" s="27">
        <f t="shared" ref="K887:K898" si="328">J887/(J887+0.00001)</f>
        <v>0</v>
      </c>
      <c r="L887" s="41">
        <v>2.5000000000000001E-2</v>
      </c>
      <c r="M887" s="37">
        <f t="shared" ref="M887:M902" si="329">J887*F887</f>
        <v>0</v>
      </c>
      <c r="N887" s="37">
        <f t="shared" ref="N887:N902" si="330">J887/H887</f>
        <v>0</v>
      </c>
      <c r="O887" s="63">
        <v>0.03</v>
      </c>
      <c r="P887" s="37">
        <f t="shared" ref="P887:P902" si="331">J887*O887</f>
        <v>0</v>
      </c>
      <c r="Q887" s="37"/>
      <c r="R887" s="22">
        <f t="shared" si="298"/>
        <v>0</v>
      </c>
      <c r="S887" s="160">
        <v>61.14</v>
      </c>
    </row>
    <row r="888" spans="2:19" s="34" customFormat="1" x14ac:dyDescent="0.3">
      <c r="B888" s="27">
        <v>4607052655446</v>
      </c>
      <c r="C888" s="217"/>
      <c r="D888" s="63" t="s">
        <v>95</v>
      </c>
      <c r="E888" s="32" t="s">
        <v>322</v>
      </c>
      <c r="F888" s="37">
        <v>38.21</v>
      </c>
      <c r="G888" s="27">
        <v>20</v>
      </c>
      <c r="H888" s="27">
        <v>200</v>
      </c>
      <c r="I888" s="27"/>
      <c r="J888" s="20"/>
      <c r="K888" s="27">
        <f t="shared" si="328"/>
        <v>0</v>
      </c>
      <c r="L888" s="41">
        <v>2.5000000000000001E-2</v>
      </c>
      <c r="M888" s="37">
        <f t="shared" si="329"/>
        <v>0</v>
      </c>
      <c r="N888" s="37">
        <f t="shared" si="330"/>
        <v>0</v>
      </c>
      <c r="O888" s="63">
        <v>4.2999999999999997E-2</v>
      </c>
      <c r="P888" s="37">
        <f t="shared" si="331"/>
        <v>0</v>
      </c>
      <c r="Q888" s="37"/>
      <c r="R888" s="22">
        <f t="shared" si="298"/>
        <v>0</v>
      </c>
      <c r="S888" s="160">
        <v>61.14</v>
      </c>
    </row>
    <row r="889" spans="2:19" s="34" customFormat="1" x14ac:dyDescent="0.3">
      <c r="B889" s="27">
        <v>4607052655453</v>
      </c>
      <c r="C889" s="217"/>
      <c r="D889" s="63" t="s">
        <v>96</v>
      </c>
      <c r="E889" s="32" t="s">
        <v>323</v>
      </c>
      <c r="F889" s="37">
        <v>38.21</v>
      </c>
      <c r="G889" s="27">
        <v>20</v>
      </c>
      <c r="H889" s="27">
        <v>100</v>
      </c>
      <c r="I889" s="27">
        <v>200</v>
      </c>
      <c r="J889" s="20"/>
      <c r="K889" s="27">
        <f t="shared" si="328"/>
        <v>0</v>
      </c>
      <c r="L889" s="41">
        <v>2.5000000000000001E-2</v>
      </c>
      <c r="M889" s="37">
        <f t="shared" si="329"/>
        <v>0</v>
      </c>
      <c r="N889" s="37">
        <f t="shared" si="330"/>
        <v>0</v>
      </c>
      <c r="O889" s="63">
        <v>5.5E-2</v>
      </c>
      <c r="P889" s="37">
        <f t="shared" si="331"/>
        <v>0</v>
      </c>
      <c r="Q889" s="37"/>
      <c r="R889" s="22">
        <f t="shared" si="298"/>
        <v>0</v>
      </c>
      <c r="S889" s="160">
        <v>61.14</v>
      </c>
    </row>
    <row r="890" spans="2:19" s="34" customFormat="1" x14ac:dyDescent="0.3">
      <c r="B890" s="27">
        <v>4607052659383</v>
      </c>
      <c r="C890" s="217"/>
      <c r="D890" s="63" t="s">
        <v>97</v>
      </c>
      <c r="E890" s="32" t="s">
        <v>324</v>
      </c>
      <c r="F890" s="37">
        <v>38.21</v>
      </c>
      <c r="G890" s="27">
        <v>20</v>
      </c>
      <c r="H890" s="27">
        <v>200</v>
      </c>
      <c r="I890" s="27"/>
      <c r="J890" s="20"/>
      <c r="K890" s="27">
        <f t="shared" si="328"/>
        <v>0</v>
      </c>
      <c r="L890" s="41">
        <v>2.5000000000000001E-2</v>
      </c>
      <c r="M890" s="37">
        <f t="shared" si="329"/>
        <v>0</v>
      </c>
      <c r="N890" s="37">
        <f t="shared" si="330"/>
        <v>0</v>
      </c>
      <c r="O890" s="63">
        <v>7.0999999999999994E-2</v>
      </c>
      <c r="P890" s="37">
        <f t="shared" si="331"/>
        <v>0</v>
      </c>
      <c r="Q890" s="37"/>
      <c r="R890" s="22">
        <f t="shared" si="298"/>
        <v>0</v>
      </c>
      <c r="S890" s="160">
        <v>61.14</v>
      </c>
    </row>
    <row r="891" spans="2:19" s="34" customFormat="1" x14ac:dyDescent="0.3">
      <c r="B891" s="27">
        <v>4607052655477</v>
      </c>
      <c r="C891" s="217"/>
      <c r="D891" s="63" t="s">
        <v>98</v>
      </c>
      <c r="E891" s="32" t="s">
        <v>325</v>
      </c>
      <c r="F891" s="37">
        <v>43.94</v>
      </c>
      <c r="G891" s="27">
        <v>100</v>
      </c>
      <c r="H891" s="27">
        <v>100</v>
      </c>
      <c r="I891" s="27"/>
      <c r="J891" s="20"/>
      <c r="K891" s="27">
        <f t="shared" si="328"/>
        <v>0</v>
      </c>
      <c r="L891" s="41">
        <v>2.5000000000000001E-2</v>
      </c>
      <c r="M891" s="37">
        <f t="shared" si="329"/>
        <v>0</v>
      </c>
      <c r="N891" s="37">
        <f t="shared" si="330"/>
        <v>0</v>
      </c>
      <c r="O891" s="63">
        <v>6.0999999999999999E-2</v>
      </c>
      <c r="P891" s="37">
        <f t="shared" si="331"/>
        <v>0</v>
      </c>
      <c r="Q891" s="37"/>
      <c r="R891" s="22">
        <f t="shared" si="298"/>
        <v>0</v>
      </c>
      <c r="S891" s="160">
        <v>70.3</v>
      </c>
    </row>
    <row r="892" spans="2:19" s="34" customFormat="1" x14ac:dyDescent="0.3">
      <c r="B892" s="27">
        <v>4607052659390</v>
      </c>
      <c r="C892" s="217"/>
      <c r="D892" s="63" t="s">
        <v>99</v>
      </c>
      <c r="E892" s="32" t="s">
        <v>326</v>
      </c>
      <c r="F892" s="37">
        <v>43.94</v>
      </c>
      <c r="G892" s="27">
        <v>100</v>
      </c>
      <c r="H892" s="27">
        <v>100</v>
      </c>
      <c r="I892" s="27"/>
      <c r="J892" s="20"/>
      <c r="K892" s="27">
        <f t="shared" si="328"/>
        <v>0</v>
      </c>
      <c r="L892" s="41">
        <v>2.5000000000000001E-2</v>
      </c>
      <c r="M892" s="37">
        <f t="shared" si="329"/>
        <v>0</v>
      </c>
      <c r="N892" s="37">
        <f t="shared" si="330"/>
        <v>0</v>
      </c>
      <c r="O892" s="63">
        <v>5.5E-2</v>
      </c>
      <c r="P892" s="37">
        <f t="shared" si="331"/>
        <v>0</v>
      </c>
      <c r="Q892" s="37"/>
      <c r="R892" s="22">
        <f t="shared" ref="R892:R955" si="332">F892*Q892</f>
        <v>0</v>
      </c>
      <c r="S892" s="160">
        <v>70.3</v>
      </c>
    </row>
    <row r="893" spans="2:19" s="34" customFormat="1" x14ac:dyDescent="0.3">
      <c r="B893" s="27">
        <v>4607052659406</v>
      </c>
      <c r="C893" s="217"/>
      <c r="D893" s="63" t="s">
        <v>100</v>
      </c>
      <c r="E893" s="32" t="s">
        <v>327</v>
      </c>
      <c r="F893" s="37">
        <v>47.76</v>
      </c>
      <c r="G893" s="27">
        <v>100</v>
      </c>
      <c r="H893" s="27">
        <v>100</v>
      </c>
      <c r="I893" s="27"/>
      <c r="J893" s="20"/>
      <c r="K893" s="27">
        <f t="shared" si="328"/>
        <v>0</v>
      </c>
      <c r="L893" s="41">
        <v>2.5000000000000001E-2</v>
      </c>
      <c r="M893" s="37">
        <f t="shared" si="329"/>
        <v>0</v>
      </c>
      <c r="N893" s="37">
        <f t="shared" si="330"/>
        <v>0</v>
      </c>
      <c r="O893" s="63">
        <v>7.6999999999999999E-2</v>
      </c>
      <c r="P893" s="37">
        <f t="shared" si="331"/>
        <v>0</v>
      </c>
      <c r="Q893" s="37"/>
      <c r="R893" s="22">
        <f t="shared" si="332"/>
        <v>0</v>
      </c>
      <c r="S893" s="160">
        <v>76.42</v>
      </c>
    </row>
    <row r="894" spans="2:19" s="34" customFormat="1" x14ac:dyDescent="0.3">
      <c r="B894" s="27">
        <v>4607052659413</v>
      </c>
      <c r="C894" s="217"/>
      <c r="D894" s="63" t="s">
        <v>101</v>
      </c>
      <c r="E894" s="32" t="s">
        <v>328</v>
      </c>
      <c r="F894" s="37">
        <v>47.76</v>
      </c>
      <c r="G894" s="27">
        <v>75</v>
      </c>
      <c r="H894" s="27">
        <v>100</v>
      </c>
      <c r="I894" s="27"/>
      <c r="J894" s="20"/>
      <c r="K894" s="27">
        <f t="shared" si="328"/>
        <v>0</v>
      </c>
      <c r="L894" s="41">
        <v>2.5000000000000001E-2</v>
      </c>
      <c r="M894" s="37">
        <f t="shared" si="329"/>
        <v>0</v>
      </c>
      <c r="N894" s="37">
        <f t="shared" si="330"/>
        <v>0</v>
      </c>
      <c r="O894" s="63">
        <v>6.6000000000000003E-2</v>
      </c>
      <c r="P894" s="37">
        <f t="shared" si="331"/>
        <v>0</v>
      </c>
      <c r="Q894" s="37"/>
      <c r="R894" s="22">
        <f t="shared" si="332"/>
        <v>0</v>
      </c>
      <c r="S894" s="160">
        <v>76.42</v>
      </c>
    </row>
    <row r="895" spans="2:19" s="34" customFormat="1" x14ac:dyDescent="0.3">
      <c r="B895" s="27">
        <v>4607052680578</v>
      </c>
      <c r="C895" s="217"/>
      <c r="D895" s="63" t="s">
        <v>174</v>
      </c>
      <c r="E895" s="32" t="s">
        <v>329</v>
      </c>
      <c r="F895" s="37">
        <v>24.42</v>
      </c>
      <c r="G895" s="27">
        <v>100</v>
      </c>
      <c r="H895" s="27">
        <v>150</v>
      </c>
      <c r="I895" s="27">
        <v>300</v>
      </c>
      <c r="J895" s="20"/>
      <c r="K895" s="27">
        <f t="shared" si="328"/>
        <v>0</v>
      </c>
      <c r="L895" s="41">
        <v>2.5000000000000001E-2</v>
      </c>
      <c r="M895" s="37">
        <f t="shared" si="329"/>
        <v>0</v>
      </c>
      <c r="N895" s="37">
        <f t="shared" si="330"/>
        <v>0</v>
      </c>
      <c r="O895" s="63">
        <v>2.4E-2</v>
      </c>
      <c r="P895" s="37">
        <f t="shared" si="331"/>
        <v>0</v>
      </c>
      <c r="Q895" s="37"/>
      <c r="R895" s="22">
        <f t="shared" si="332"/>
        <v>0</v>
      </c>
      <c r="S895" s="160">
        <v>39.07</v>
      </c>
    </row>
    <row r="896" spans="2:19" s="34" customFormat="1" x14ac:dyDescent="0.3">
      <c r="B896" s="27">
        <v>4607052680585</v>
      </c>
      <c r="C896" s="217"/>
      <c r="D896" s="63" t="s">
        <v>175</v>
      </c>
      <c r="E896" s="32" t="s">
        <v>330</v>
      </c>
      <c r="F896" s="37">
        <v>24.42</v>
      </c>
      <c r="G896" s="27">
        <v>100</v>
      </c>
      <c r="H896" s="27">
        <v>150</v>
      </c>
      <c r="I896" s="27">
        <v>300</v>
      </c>
      <c r="J896" s="20"/>
      <c r="K896" s="27">
        <f t="shared" si="328"/>
        <v>0</v>
      </c>
      <c r="L896" s="41">
        <v>2.5000000000000001E-2</v>
      </c>
      <c r="M896" s="37">
        <f t="shared" si="329"/>
        <v>0</v>
      </c>
      <c r="N896" s="37">
        <f t="shared" si="330"/>
        <v>0</v>
      </c>
      <c r="O896" s="63">
        <v>0.03</v>
      </c>
      <c r="P896" s="37">
        <f t="shared" si="331"/>
        <v>0</v>
      </c>
      <c r="Q896" s="37"/>
      <c r="R896" s="22">
        <f t="shared" si="332"/>
        <v>0</v>
      </c>
      <c r="S896" s="160">
        <v>39.07</v>
      </c>
    </row>
    <row r="897" spans="2:19" s="34" customFormat="1" x14ac:dyDescent="0.3">
      <c r="B897" s="27">
        <v>4607052680592</v>
      </c>
      <c r="C897" s="217"/>
      <c r="D897" s="63" t="s">
        <v>176</v>
      </c>
      <c r="E897" s="32" t="s">
        <v>331</v>
      </c>
      <c r="F897" s="37">
        <v>24.42</v>
      </c>
      <c r="G897" s="27">
        <v>100</v>
      </c>
      <c r="H897" s="27">
        <v>150</v>
      </c>
      <c r="I897" s="27"/>
      <c r="J897" s="20"/>
      <c r="K897" s="27">
        <f t="shared" si="328"/>
        <v>0</v>
      </c>
      <c r="L897" s="41">
        <v>2.5000000000000001E-2</v>
      </c>
      <c r="M897" s="37">
        <f t="shared" si="329"/>
        <v>0</v>
      </c>
      <c r="N897" s="37">
        <f t="shared" si="330"/>
        <v>0</v>
      </c>
      <c r="O897" s="63">
        <v>3.4000000000000002E-2</v>
      </c>
      <c r="P897" s="37">
        <f t="shared" si="331"/>
        <v>0</v>
      </c>
      <c r="Q897" s="37"/>
      <c r="R897" s="22">
        <f t="shared" si="332"/>
        <v>0</v>
      </c>
      <c r="S897" s="160">
        <v>39.07</v>
      </c>
    </row>
    <row r="898" spans="2:19" s="34" customFormat="1" x14ac:dyDescent="0.3">
      <c r="B898" s="27">
        <v>7607052680608</v>
      </c>
      <c r="C898" s="217"/>
      <c r="D898" s="63" t="s">
        <v>177</v>
      </c>
      <c r="E898" s="32" t="s">
        <v>332</v>
      </c>
      <c r="F898" s="37">
        <v>26.54</v>
      </c>
      <c r="G898" s="27">
        <v>200</v>
      </c>
      <c r="H898" s="27">
        <v>150</v>
      </c>
      <c r="I898" s="27"/>
      <c r="J898" s="20"/>
      <c r="K898" s="27">
        <f t="shared" si="328"/>
        <v>0</v>
      </c>
      <c r="L898" s="41">
        <v>2.5000000000000001E-2</v>
      </c>
      <c r="M898" s="37">
        <f t="shared" si="329"/>
        <v>0</v>
      </c>
      <c r="N898" s="37">
        <f t="shared" si="330"/>
        <v>0</v>
      </c>
      <c r="O898" s="63">
        <v>3.5999999999999997E-2</v>
      </c>
      <c r="P898" s="37">
        <f t="shared" si="331"/>
        <v>0</v>
      </c>
      <c r="Q898" s="37"/>
      <c r="R898" s="22">
        <f t="shared" si="332"/>
        <v>0</v>
      </c>
      <c r="S898" s="160">
        <v>42.46</v>
      </c>
    </row>
    <row r="899" spans="2:19" s="34" customFormat="1" ht="36.75" customHeight="1" x14ac:dyDescent="0.3">
      <c r="B899" s="65">
        <v>4607052686419</v>
      </c>
      <c r="C899" s="63"/>
      <c r="D899" s="66" t="s">
        <v>730</v>
      </c>
      <c r="E899" s="67" t="s">
        <v>731</v>
      </c>
      <c r="F899" s="37">
        <v>169.87</v>
      </c>
      <c r="G899" s="27">
        <v>1000</v>
      </c>
      <c r="H899" s="27">
        <v>30</v>
      </c>
      <c r="I899" s="27">
        <v>60</v>
      </c>
      <c r="J899" s="20"/>
      <c r="K899" s="27">
        <f t="shared" ref="K899:K902" si="333">J899/(J899+0.00001)</f>
        <v>0</v>
      </c>
      <c r="L899" s="41">
        <v>7.0999999999999994E-2</v>
      </c>
      <c r="M899" s="37">
        <f t="shared" si="329"/>
        <v>0</v>
      </c>
      <c r="N899" s="37">
        <f t="shared" si="330"/>
        <v>0</v>
      </c>
      <c r="O899" s="63">
        <v>0.16200000000000001</v>
      </c>
      <c r="P899" s="37">
        <f t="shared" si="331"/>
        <v>0</v>
      </c>
      <c r="Q899" s="37"/>
      <c r="R899" s="22">
        <f t="shared" si="332"/>
        <v>0</v>
      </c>
      <c r="S899" s="160">
        <v>271.79000000000002</v>
      </c>
    </row>
    <row r="900" spans="2:19" s="34" customFormat="1" ht="36.75" customHeight="1" x14ac:dyDescent="0.3">
      <c r="B900" s="65">
        <v>4607052686426</v>
      </c>
      <c r="C900" s="63"/>
      <c r="D900" s="66" t="s">
        <v>732</v>
      </c>
      <c r="E900" s="67" t="s">
        <v>733</v>
      </c>
      <c r="F900" s="37">
        <v>169.87</v>
      </c>
      <c r="G900" s="27">
        <v>1000</v>
      </c>
      <c r="H900" s="27">
        <v>30</v>
      </c>
      <c r="I900" s="27">
        <v>60</v>
      </c>
      <c r="J900" s="20"/>
      <c r="K900" s="27">
        <f t="shared" si="333"/>
        <v>0</v>
      </c>
      <c r="L900" s="41">
        <v>7.0999999999999994E-2</v>
      </c>
      <c r="M900" s="37">
        <f t="shared" si="329"/>
        <v>0</v>
      </c>
      <c r="N900" s="37">
        <f t="shared" si="330"/>
        <v>0</v>
      </c>
      <c r="O900" s="63">
        <v>0.20300000000000001</v>
      </c>
      <c r="P900" s="37">
        <f t="shared" si="331"/>
        <v>0</v>
      </c>
      <c r="Q900" s="37"/>
      <c r="R900" s="22">
        <f t="shared" si="332"/>
        <v>0</v>
      </c>
      <c r="S900" s="160">
        <v>271.79000000000002</v>
      </c>
    </row>
    <row r="901" spans="2:19" s="34" customFormat="1" ht="36.75" customHeight="1" x14ac:dyDescent="0.3">
      <c r="B901" s="65">
        <v>4607052686433</v>
      </c>
      <c r="C901" s="63"/>
      <c r="D901" s="66" t="s">
        <v>734</v>
      </c>
      <c r="E901" s="67" t="s">
        <v>735</v>
      </c>
      <c r="F901" s="37">
        <v>169.87</v>
      </c>
      <c r="G901" s="27">
        <v>1000</v>
      </c>
      <c r="H901" s="27">
        <v>25</v>
      </c>
      <c r="I901" s="27">
        <v>50</v>
      </c>
      <c r="J901" s="20"/>
      <c r="K901" s="27">
        <f t="shared" si="333"/>
        <v>0</v>
      </c>
      <c r="L901" s="41">
        <v>7.0999999999999994E-2</v>
      </c>
      <c r="M901" s="37">
        <f t="shared" si="329"/>
        <v>0</v>
      </c>
      <c r="N901" s="37">
        <f t="shared" si="330"/>
        <v>0</v>
      </c>
      <c r="O901" s="63">
        <v>0.27100000000000002</v>
      </c>
      <c r="P901" s="37">
        <f t="shared" si="331"/>
        <v>0</v>
      </c>
      <c r="Q901" s="37"/>
      <c r="R901" s="22">
        <f t="shared" si="332"/>
        <v>0</v>
      </c>
      <c r="S901" s="160">
        <v>271.79000000000002</v>
      </c>
    </row>
    <row r="902" spans="2:19" s="34" customFormat="1" ht="36.75" customHeight="1" x14ac:dyDescent="0.3">
      <c r="B902" s="65">
        <v>4607052686440</v>
      </c>
      <c r="C902" s="63"/>
      <c r="D902" s="66" t="s">
        <v>736</v>
      </c>
      <c r="E902" s="67" t="s">
        <v>737</v>
      </c>
      <c r="F902" s="37">
        <v>169.87</v>
      </c>
      <c r="G902" s="27">
        <v>1000</v>
      </c>
      <c r="H902" s="27">
        <v>25</v>
      </c>
      <c r="I902" s="27">
        <v>50</v>
      </c>
      <c r="J902" s="20"/>
      <c r="K902" s="27">
        <f t="shared" si="333"/>
        <v>0</v>
      </c>
      <c r="L902" s="41">
        <v>7.0999999999999994E-2</v>
      </c>
      <c r="M902" s="37">
        <f t="shared" si="329"/>
        <v>0</v>
      </c>
      <c r="N902" s="37">
        <f t="shared" si="330"/>
        <v>0</v>
      </c>
      <c r="O902" s="63">
        <v>0.33900000000000002</v>
      </c>
      <c r="P902" s="37">
        <f t="shared" si="331"/>
        <v>0</v>
      </c>
      <c r="Q902" s="37"/>
      <c r="R902" s="22">
        <f t="shared" si="332"/>
        <v>0</v>
      </c>
      <c r="S902" s="160">
        <v>271.79000000000002</v>
      </c>
    </row>
    <row r="903" spans="2:19" ht="25.5" x14ac:dyDescent="0.25">
      <c r="B903" s="89"/>
      <c r="C903" s="89"/>
      <c r="D903" s="90"/>
      <c r="E903" s="91" t="s">
        <v>1588</v>
      </c>
      <c r="F903" s="92"/>
      <c r="G903" s="92"/>
      <c r="H903" s="92"/>
      <c r="I903" s="92"/>
      <c r="J903" s="93"/>
      <c r="K903" s="89"/>
      <c r="L903" s="89"/>
      <c r="M903" s="89"/>
      <c r="N903" s="89"/>
      <c r="O903" s="89"/>
      <c r="P903" s="89"/>
      <c r="Q903" s="89"/>
      <c r="R903" s="22">
        <f t="shared" si="332"/>
        <v>0</v>
      </c>
      <c r="S903" s="92"/>
    </row>
    <row r="904" spans="2:19" s="34" customFormat="1" ht="63.75" customHeight="1" x14ac:dyDescent="0.3">
      <c r="B904" s="27">
        <v>4607814103819</v>
      </c>
      <c r="C904" s="63"/>
      <c r="D904" s="63" t="s">
        <v>1589</v>
      </c>
      <c r="E904" s="32" t="s">
        <v>1590</v>
      </c>
      <c r="F904" s="37">
        <v>54</v>
      </c>
      <c r="G904" s="27">
        <v>50</v>
      </c>
      <c r="H904" s="27">
        <v>150</v>
      </c>
      <c r="I904" s="27">
        <v>300</v>
      </c>
      <c r="J904" s="20"/>
      <c r="K904" s="27">
        <f t="shared" ref="K904" si="334">J904/(J904+0.00001)</f>
        <v>0</v>
      </c>
      <c r="L904" s="41">
        <v>7.0999999999999994E-2</v>
      </c>
      <c r="M904" s="37">
        <f>J904*F904</f>
        <v>0</v>
      </c>
      <c r="N904" s="37">
        <f>J904/H904</f>
        <v>0</v>
      </c>
      <c r="O904" s="63">
        <v>4.1000000000000002E-2</v>
      </c>
      <c r="P904" s="37">
        <f>J904*O904</f>
        <v>0</v>
      </c>
      <c r="Q904" s="37"/>
      <c r="R904" s="22">
        <f t="shared" si="332"/>
        <v>0</v>
      </c>
      <c r="S904" s="160">
        <v>86.4</v>
      </c>
    </row>
    <row r="905" spans="2:19" ht="25.5" x14ac:dyDescent="0.25">
      <c r="B905" s="89"/>
      <c r="C905" s="89"/>
      <c r="D905" s="90"/>
      <c r="E905" s="91" t="s">
        <v>366</v>
      </c>
      <c r="F905" s="92"/>
      <c r="G905" s="92"/>
      <c r="H905" s="92"/>
      <c r="I905" s="92"/>
      <c r="J905" s="93"/>
      <c r="K905" s="89"/>
      <c r="L905" s="89"/>
      <c r="M905" s="89"/>
      <c r="N905" s="89"/>
      <c r="O905" s="89"/>
      <c r="P905" s="89"/>
      <c r="Q905" s="89"/>
      <c r="R905" s="22">
        <f t="shared" si="332"/>
        <v>0</v>
      </c>
      <c r="S905" s="92"/>
    </row>
    <row r="906" spans="2:19" s="34" customFormat="1" ht="24.75" customHeight="1" x14ac:dyDescent="0.3">
      <c r="B906" s="27">
        <v>4607052663434</v>
      </c>
      <c r="C906" s="217"/>
      <c r="D906" s="63" t="s">
        <v>133</v>
      </c>
      <c r="E906" s="32" t="s">
        <v>496</v>
      </c>
      <c r="F906" s="37">
        <v>51.27</v>
      </c>
      <c r="G906" s="27"/>
      <c r="H906" s="27">
        <v>200</v>
      </c>
      <c r="I906" s="27"/>
      <c r="J906" s="20"/>
      <c r="K906" s="27">
        <f t="shared" ref="K906:K907" si="335">J906/(J906+0.00001)</f>
        <v>0</v>
      </c>
      <c r="L906" s="41">
        <v>2.5000000000000001E-2</v>
      </c>
      <c r="M906" s="37">
        <f>J906*F906</f>
        <v>0</v>
      </c>
      <c r="N906" s="37">
        <f>J906/H906</f>
        <v>0</v>
      </c>
      <c r="O906" s="63">
        <v>7.0000000000000007E-2</v>
      </c>
      <c r="P906" s="37">
        <f>J906*O906</f>
        <v>0</v>
      </c>
      <c r="Q906" s="37"/>
      <c r="R906" s="22">
        <f t="shared" si="332"/>
        <v>0</v>
      </c>
      <c r="S906" s="160">
        <v>82.03</v>
      </c>
    </row>
    <row r="907" spans="2:19" s="34" customFormat="1" ht="25.5" customHeight="1" x14ac:dyDescent="0.3">
      <c r="B907" s="27">
        <v>4607052663427</v>
      </c>
      <c r="C907" s="217"/>
      <c r="D907" s="63" t="s">
        <v>134</v>
      </c>
      <c r="E907" s="32" t="s">
        <v>495</v>
      </c>
      <c r="F907" s="37">
        <v>51.27</v>
      </c>
      <c r="G907" s="27"/>
      <c r="H907" s="27">
        <v>200</v>
      </c>
      <c r="I907" s="27"/>
      <c r="J907" s="20"/>
      <c r="K907" s="27">
        <f t="shared" si="335"/>
        <v>0</v>
      </c>
      <c r="L907" s="41">
        <v>2.5000000000000001E-2</v>
      </c>
      <c r="M907" s="37">
        <f>J907*F907</f>
        <v>0</v>
      </c>
      <c r="N907" s="37">
        <f>J907/H907</f>
        <v>0</v>
      </c>
      <c r="O907" s="63">
        <v>6.3E-2</v>
      </c>
      <c r="P907" s="37">
        <f>J907*O907</f>
        <v>0</v>
      </c>
      <c r="Q907" s="37"/>
      <c r="R907" s="22">
        <f t="shared" si="332"/>
        <v>0</v>
      </c>
      <c r="S907" s="160">
        <v>82.03</v>
      </c>
    </row>
    <row r="908" spans="2:19" ht="25.5" x14ac:dyDescent="0.25">
      <c r="B908" s="89"/>
      <c r="C908" s="89"/>
      <c r="D908" s="90"/>
      <c r="E908" s="91" t="s">
        <v>313</v>
      </c>
      <c r="F908" s="92"/>
      <c r="G908" s="92"/>
      <c r="H908" s="92"/>
      <c r="I908" s="92"/>
      <c r="J908" s="93"/>
      <c r="K908" s="89"/>
      <c r="L908" s="89"/>
      <c r="M908" s="89"/>
      <c r="N908" s="89"/>
      <c r="O908" s="89"/>
      <c r="P908" s="89"/>
      <c r="Q908" s="89"/>
      <c r="R908" s="22">
        <f t="shared" si="332"/>
        <v>0</v>
      </c>
      <c r="S908" s="92"/>
    </row>
    <row r="909" spans="2:19" s="34" customFormat="1" ht="81.75" customHeight="1" x14ac:dyDescent="0.3">
      <c r="B909" s="247"/>
      <c r="C909" s="247"/>
      <c r="D909" s="140" t="s">
        <v>292</v>
      </c>
      <c r="E909" s="133" t="s">
        <v>476</v>
      </c>
      <c r="F909" s="100"/>
      <c r="G909" s="100"/>
      <c r="H909" s="100"/>
      <c r="I909" s="100"/>
      <c r="J909" s="101"/>
      <c r="K909" s="100"/>
      <c r="L909" s="100"/>
      <c r="M909" s="100"/>
      <c r="N909" s="100"/>
      <c r="O909" s="100">
        <v>0</v>
      </c>
      <c r="P909" s="100"/>
      <c r="Q909" s="100"/>
      <c r="R909" s="22">
        <f t="shared" si="332"/>
        <v>0</v>
      </c>
      <c r="S909" s="100"/>
    </row>
    <row r="910" spans="2:19" s="34" customFormat="1" ht="133.5" customHeight="1" x14ac:dyDescent="0.3">
      <c r="B910" s="247"/>
      <c r="C910" s="247"/>
      <c r="D910" s="140" t="s">
        <v>337</v>
      </c>
      <c r="E910" s="73" t="s">
        <v>477</v>
      </c>
      <c r="F910" s="131"/>
      <c r="G910" s="131"/>
      <c r="H910" s="131"/>
      <c r="I910" s="131"/>
      <c r="J910" s="132"/>
      <c r="K910" s="131"/>
      <c r="L910" s="131"/>
      <c r="M910" s="131"/>
      <c r="N910" s="131"/>
      <c r="O910" s="131">
        <v>0</v>
      </c>
      <c r="P910" s="131"/>
      <c r="Q910" s="131"/>
      <c r="R910" s="22">
        <f t="shared" si="332"/>
        <v>0</v>
      </c>
      <c r="S910" s="131"/>
    </row>
    <row r="911" spans="2:19" ht="25.5" x14ac:dyDescent="0.25">
      <c r="B911" s="89"/>
      <c r="C911" s="89"/>
      <c r="D911" s="90"/>
      <c r="E911" s="91" t="s">
        <v>421</v>
      </c>
      <c r="F911" s="92"/>
      <c r="G911" s="92"/>
      <c r="H911" s="92"/>
      <c r="I911" s="92"/>
      <c r="J911" s="93"/>
      <c r="K911" s="89"/>
      <c r="L911" s="89"/>
      <c r="M911" s="89"/>
      <c r="N911" s="89"/>
      <c r="O911" s="89"/>
      <c r="P911" s="89"/>
      <c r="Q911" s="89"/>
      <c r="R911" s="22">
        <f t="shared" si="332"/>
        <v>0</v>
      </c>
      <c r="S911" s="92"/>
    </row>
    <row r="912" spans="2:19" s="34" customFormat="1" x14ac:dyDescent="0.3">
      <c r="B912" s="27">
        <v>4607052666077</v>
      </c>
      <c r="C912" s="217"/>
      <c r="D912" s="63" t="s">
        <v>8</v>
      </c>
      <c r="E912" s="32" t="s">
        <v>1143</v>
      </c>
      <c r="F912" s="62">
        <v>339.72</v>
      </c>
      <c r="G912" s="27"/>
      <c r="H912" s="27">
        <v>24</v>
      </c>
      <c r="I912" s="27">
        <v>120</v>
      </c>
      <c r="J912" s="20"/>
      <c r="K912" s="27">
        <f t="shared" ref="K912:K918" si="336">J912/(J912+0.00001)</f>
        <v>0</v>
      </c>
      <c r="L912" s="41">
        <v>1.7000000000000001E-2</v>
      </c>
      <c r="M912" s="37">
        <f t="shared" ref="M912:M925" si="337">J912*F912</f>
        <v>0</v>
      </c>
      <c r="N912" s="37">
        <f t="shared" ref="N912:N925" si="338">J912/H912</f>
        <v>0</v>
      </c>
      <c r="O912" s="63">
        <v>0.191</v>
      </c>
      <c r="P912" s="37">
        <f t="shared" ref="P912:P925" si="339">J912*O912</f>
        <v>0</v>
      </c>
      <c r="Q912" s="37"/>
      <c r="R912" s="22">
        <f t="shared" si="332"/>
        <v>0</v>
      </c>
      <c r="S912" s="160">
        <v>543.54999999999995</v>
      </c>
    </row>
    <row r="913" spans="2:19" s="34" customFormat="1" x14ac:dyDescent="0.3">
      <c r="B913" s="27">
        <v>4607052666084</v>
      </c>
      <c r="C913" s="217"/>
      <c r="D913" s="63" t="s">
        <v>9</v>
      </c>
      <c r="E913" s="32" t="s">
        <v>1144</v>
      </c>
      <c r="F913" s="62">
        <v>402.46</v>
      </c>
      <c r="G913" s="27"/>
      <c r="H913" s="27">
        <v>16</v>
      </c>
      <c r="I913" s="27">
        <v>80</v>
      </c>
      <c r="J913" s="20"/>
      <c r="K913" s="27">
        <f t="shared" si="336"/>
        <v>0</v>
      </c>
      <c r="L913" s="41">
        <v>1.7000000000000001E-2</v>
      </c>
      <c r="M913" s="37">
        <f t="shared" si="337"/>
        <v>0</v>
      </c>
      <c r="N913" s="37">
        <f t="shared" si="338"/>
        <v>0</v>
      </c>
      <c r="O913" s="63">
        <v>0.222</v>
      </c>
      <c r="P913" s="37">
        <f t="shared" si="339"/>
        <v>0</v>
      </c>
      <c r="Q913" s="37"/>
      <c r="R913" s="22">
        <f t="shared" si="332"/>
        <v>0</v>
      </c>
      <c r="S913" s="160">
        <v>643.94000000000005</v>
      </c>
    </row>
    <row r="914" spans="2:19" s="34" customFormat="1" x14ac:dyDescent="0.3">
      <c r="B914" s="27">
        <v>4607052666091</v>
      </c>
      <c r="C914" s="217"/>
      <c r="D914" s="63" t="s">
        <v>10</v>
      </c>
      <c r="E914" s="32" t="s">
        <v>1145</v>
      </c>
      <c r="F914" s="62">
        <v>436.01</v>
      </c>
      <c r="G914" s="27"/>
      <c r="H914" s="27">
        <v>12</v>
      </c>
      <c r="I914" s="27">
        <v>60</v>
      </c>
      <c r="J914" s="20"/>
      <c r="K914" s="27">
        <f t="shared" si="336"/>
        <v>0</v>
      </c>
      <c r="L914" s="41">
        <v>1.7000000000000001E-2</v>
      </c>
      <c r="M914" s="37">
        <f t="shared" si="337"/>
        <v>0</v>
      </c>
      <c r="N914" s="37">
        <f t="shared" si="338"/>
        <v>0</v>
      </c>
      <c r="O914" s="63">
        <v>0.246</v>
      </c>
      <c r="P914" s="37">
        <f t="shared" si="339"/>
        <v>0</v>
      </c>
      <c r="Q914" s="37"/>
      <c r="R914" s="22">
        <f t="shared" si="332"/>
        <v>0</v>
      </c>
      <c r="S914" s="160">
        <v>697.62</v>
      </c>
    </row>
    <row r="915" spans="2:19" s="34" customFormat="1" x14ac:dyDescent="0.3">
      <c r="B915" s="27">
        <v>4607052666107</v>
      </c>
      <c r="C915" s="217"/>
      <c r="D915" s="63" t="s">
        <v>11</v>
      </c>
      <c r="E915" s="32" t="s">
        <v>1146</v>
      </c>
      <c r="F915" s="62">
        <v>474.68</v>
      </c>
      <c r="G915" s="27"/>
      <c r="H915" s="27">
        <v>10</v>
      </c>
      <c r="I915" s="27">
        <v>50</v>
      </c>
      <c r="J915" s="20"/>
      <c r="K915" s="27">
        <f t="shared" si="336"/>
        <v>0</v>
      </c>
      <c r="L915" s="41">
        <v>1.7000000000000001E-2</v>
      </c>
      <c r="M915" s="37">
        <f t="shared" si="337"/>
        <v>0</v>
      </c>
      <c r="N915" s="37">
        <f t="shared" si="338"/>
        <v>0</v>
      </c>
      <c r="O915" s="63">
        <v>0.27800000000000002</v>
      </c>
      <c r="P915" s="37">
        <f t="shared" si="339"/>
        <v>0</v>
      </c>
      <c r="Q915" s="37"/>
      <c r="R915" s="22">
        <f t="shared" si="332"/>
        <v>0</v>
      </c>
      <c r="S915" s="160">
        <v>759.49</v>
      </c>
    </row>
    <row r="916" spans="2:19" s="34" customFormat="1" x14ac:dyDescent="0.3">
      <c r="B916" s="27">
        <v>4607052666114</v>
      </c>
      <c r="C916" s="217"/>
      <c r="D916" s="63" t="s">
        <v>12</v>
      </c>
      <c r="E916" s="32" t="s">
        <v>1147</v>
      </c>
      <c r="F916" s="62">
        <v>556.35</v>
      </c>
      <c r="G916" s="27"/>
      <c r="H916" s="27">
        <v>10</v>
      </c>
      <c r="I916" s="27">
        <v>50</v>
      </c>
      <c r="J916" s="20"/>
      <c r="K916" s="27">
        <f t="shared" si="336"/>
        <v>0</v>
      </c>
      <c r="L916" s="41">
        <v>1.7000000000000001E-2</v>
      </c>
      <c r="M916" s="37">
        <f t="shared" si="337"/>
        <v>0</v>
      </c>
      <c r="N916" s="37">
        <f t="shared" si="338"/>
        <v>0</v>
      </c>
      <c r="O916" s="63">
        <v>0.254</v>
      </c>
      <c r="P916" s="37">
        <f t="shared" si="339"/>
        <v>0</v>
      </c>
      <c r="Q916" s="37"/>
      <c r="R916" s="22">
        <f t="shared" si="332"/>
        <v>0</v>
      </c>
      <c r="S916" s="160">
        <v>890.16</v>
      </c>
    </row>
    <row r="917" spans="2:19" s="34" customFormat="1" x14ac:dyDescent="0.3">
      <c r="B917" s="27">
        <v>4607052666121</v>
      </c>
      <c r="C917" s="217"/>
      <c r="D917" s="63" t="s">
        <v>13</v>
      </c>
      <c r="E917" s="32" t="s">
        <v>1148</v>
      </c>
      <c r="F917" s="62">
        <v>659.16</v>
      </c>
      <c r="G917" s="27"/>
      <c r="H917" s="27">
        <v>10</v>
      </c>
      <c r="I917" s="27">
        <v>30</v>
      </c>
      <c r="J917" s="20"/>
      <c r="K917" s="27">
        <f t="shared" si="336"/>
        <v>0</v>
      </c>
      <c r="L917" s="41">
        <v>1.7000000000000001E-2</v>
      </c>
      <c r="M917" s="37">
        <f t="shared" si="337"/>
        <v>0</v>
      </c>
      <c r="N917" s="37">
        <f t="shared" si="338"/>
        <v>0</v>
      </c>
      <c r="O917" s="63">
        <v>0.30199999999999999</v>
      </c>
      <c r="P917" s="37">
        <f t="shared" si="339"/>
        <v>0</v>
      </c>
      <c r="Q917" s="37"/>
      <c r="R917" s="22">
        <f t="shared" si="332"/>
        <v>0</v>
      </c>
      <c r="S917" s="160">
        <v>1054.6600000000001</v>
      </c>
    </row>
    <row r="918" spans="2:19" s="34" customFormat="1" x14ac:dyDescent="0.3">
      <c r="B918" s="27">
        <v>4607052666138</v>
      </c>
      <c r="C918" s="217"/>
      <c r="D918" s="63" t="s">
        <v>14</v>
      </c>
      <c r="E918" s="32" t="s">
        <v>1149</v>
      </c>
      <c r="F918" s="62">
        <v>748.87</v>
      </c>
      <c r="G918" s="27"/>
      <c r="H918" s="27">
        <v>10</v>
      </c>
      <c r="I918" s="27"/>
      <c r="J918" s="20"/>
      <c r="K918" s="27">
        <f t="shared" si="336"/>
        <v>0</v>
      </c>
      <c r="L918" s="41">
        <v>1.7000000000000001E-2</v>
      </c>
      <c r="M918" s="37">
        <f t="shared" si="337"/>
        <v>0</v>
      </c>
      <c r="N918" s="37">
        <f t="shared" si="338"/>
        <v>0</v>
      </c>
      <c r="O918" s="63">
        <v>0.502</v>
      </c>
      <c r="P918" s="37">
        <f t="shared" si="339"/>
        <v>0</v>
      </c>
      <c r="Q918" s="37"/>
      <c r="R918" s="22">
        <f t="shared" si="332"/>
        <v>0</v>
      </c>
      <c r="S918" s="160">
        <v>1198.19</v>
      </c>
    </row>
    <row r="919" spans="2:19" s="34" customFormat="1" x14ac:dyDescent="0.3">
      <c r="B919" s="27">
        <v>4607814100160</v>
      </c>
      <c r="C919" s="217"/>
      <c r="D919" s="63" t="s">
        <v>766</v>
      </c>
      <c r="E919" s="32" t="s">
        <v>1143</v>
      </c>
      <c r="F919" s="62">
        <v>339.72</v>
      </c>
      <c r="G919" s="27"/>
      <c r="H919" s="27">
        <v>24</v>
      </c>
      <c r="I919" s="27">
        <v>120</v>
      </c>
      <c r="J919" s="20"/>
      <c r="K919" s="27">
        <f t="shared" ref="K919:K925" si="340">J919/(J919+0.00001)</f>
        <v>0</v>
      </c>
      <c r="L919" s="41">
        <v>1.7000000000000001E-2</v>
      </c>
      <c r="M919" s="37">
        <f t="shared" si="337"/>
        <v>0</v>
      </c>
      <c r="N919" s="37">
        <f t="shared" si="338"/>
        <v>0</v>
      </c>
      <c r="O919" s="63">
        <v>0.193</v>
      </c>
      <c r="P919" s="37">
        <f t="shared" si="339"/>
        <v>0</v>
      </c>
      <c r="Q919" s="37"/>
      <c r="R919" s="22">
        <f t="shared" si="332"/>
        <v>0</v>
      </c>
      <c r="S919" s="160">
        <v>543.54999999999995</v>
      </c>
    </row>
    <row r="920" spans="2:19" s="34" customFormat="1" x14ac:dyDescent="0.3">
      <c r="B920" s="27">
        <v>4607814100177</v>
      </c>
      <c r="C920" s="217"/>
      <c r="D920" s="63" t="s">
        <v>767</v>
      </c>
      <c r="E920" s="32" t="s">
        <v>1144</v>
      </c>
      <c r="F920" s="62">
        <v>402.46</v>
      </c>
      <c r="G920" s="27"/>
      <c r="H920" s="27">
        <v>20</v>
      </c>
      <c r="I920" s="27">
        <v>100</v>
      </c>
      <c r="J920" s="20"/>
      <c r="K920" s="27">
        <f t="shared" si="340"/>
        <v>0</v>
      </c>
      <c r="L920" s="41">
        <v>1.7000000000000001E-2</v>
      </c>
      <c r="M920" s="37">
        <f t="shared" si="337"/>
        <v>0</v>
      </c>
      <c r="N920" s="37">
        <f t="shared" si="338"/>
        <v>0</v>
      </c>
      <c r="O920" s="63">
        <v>0.218</v>
      </c>
      <c r="P920" s="37">
        <f t="shared" si="339"/>
        <v>0</v>
      </c>
      <c r="Q920" s="37"/>
      <c r="R920" s="22">
        <f t="shared" si="332"/>
        <v>0</v>
      </c>
      <c r="S920" s="160">
        <v>643.94000000000005</v>
      </c>
    </row>
    <row r="921" spans="2:19" s="34" customFormat="1" x14ac:dyDescent="0.3">
      <c r="B921" s="27">
        <v>4607814100184</v>
      </c>
      <c r="C921" s="217"/>
      <c r="D921" s="63" t="s">
        <v>768</v>
      </c>
      <c r="E921" s="32" t="s">
        <v>1145</v>
      </c>
      <c r="F921" s="62">
        <v>436.01</v>
      </c>
      <c r="G921" s="27"/>
      <c r="H921" s="27">
        <v>16</v>
      </c>
      <c r="I921" s="27">
        <v>80</v>
      </c>
      <c r="J921" s="20"/>
      <c r="K921" s="27">
        <f t="shared" si="340"/>
        <v>0</v>
      </c>
      <c r="L921" s="41">
        <v>1.7000000000000001E-2</v>
      </c>
      <c r="M921" s="37">
        <f t="shared" si="337"/>
        <v>0</v>
      </c>
      <c r="N921" s="37">
        <f t="shared" si="338"/>
        <v>0</v>
      </c>
      <c r="O921" s="63">
        <v>0.249</v>
      </c>
      <c r="P921" s="37">
        <f t="shared" si="339"/>
        <v>0</v>
      </c>
      <c r="Q921" s="37"/>
      <c r="R921" s="22">
        <f t="shared" si="332"/>
        <v>0</v>
      </c>
      <c r="S921" s="160">
        <v>697.62</v>
      </c>
    </row>
    <row r="922" spans="2:19" s="34" customFormat="1" x14ac:dyDescent="0.3">
      <c r="B922" s="27">
        <v>4607814100191</v>
      </c>
      <c r="C922" s="217"/>
      <c r="D922" s="63" t="s">
        <v>769</v>
      </c>
      <c r="E922" s="32" t="s">
        <v>1146</v>
      </c>
      <c r="F922" s="62">
        <v>474.68</v>
      </c>
      <c r="G922" s="27"/>
      <c r="H922" s="27">
        <v>16</v>
      </c>
      <c r="I922" s="27">
        <v>80</v>
      </c>
      <c r="J922" s="20"/>
      <c r="K922" s="27">
        <f t="shared" si="340"/>
        <v>0</v>
      </c>
      <c r="L922" s="41">
        <v>1.7000000000000001E-2</v>
      </c>
      <c r="M922" s="37">
        <f t="shared" si="337"/>
        <v>0</v>
      </c>
      <c r="N922" s="37">
        <f t="shared" si="338"/>
        <v>0</v>
      </c>
      <c r="O922" s="63">
        <v>0.29699999999999999</v>
      </c>
      <c r="P922" s="37">
        <f t="shared" si="339"/>
        <v>0</v>
      </c>
      <c r="Q922" s="37"/>
      <c r="R922" s="22">
        <f t="shared" si="332"/>
        <v>0</v>
      </c>
      <c r="S922" s="160">
        <v>759.49</v>
      </c>
    </row>
    <row r="923" spans="2:19" s="34" customFormat="1" x14ac:dyDescent="0.3">
      <c r="B923" s="27">
        <v>4607814100207</v>
      </c>
      <c r="C923" s="217"/>
      <c r="D923" s="63" t="s">
        <v>770</v>
      </c>
      <c r="E923" s="32" t="s">
        <v>1147</v>
      </c>
      <c r="F923" s="62">
        <v>556.35</v>
      </c>
      <c r="G923" s="27"/>
      <c r="H923" s="27">
        <v>10</v>
      </c>
      <c r="I923" s="27">
        <v>50</v>
      </c>
      <c r="J923" s="20"/>
      <c r="K923" s="27">
        <f t="shared" si="340"/>
        <v>0</v>
      </c>
      <c r="L923" s="41">
        <v>1.7000000000000001E-2</v>
      </c>
      <c r="M923" s="37">
        <f t="shared" si="337"/>
        <v>0</v>
      </c>
      <c r="N923" s="37">
        <f t="shared" si="338"/>
        <v>0</v>
      </c>
      <c r="O923" s="63">
        <v>0.316</v>
      </c>
      <c r="P923" s="37">
        <f t="shared" si="339"/>
        <v>0</v>
      </c>
      <c r="Q923" s="37"/>
      <c r="R923" s="22">
        <f t="shared" si="332"/>
        <v>0</v>
      </c>
      <c r="S923" s="160">
        <v>890.16</v>
      </c>
    </row>
    <row r="924" spans="2:19" s="34" customFormat="1" x14ac:dyDescent="0.3">
      <c r="B924" s="27">
        <v>4607814100221</v>
      </c>
      <c r="C924" s="217"/>
      <c r="D924" s="63" t="s">
        <v>771</v>
      </c>
      <c r="E924" s="32" t="s">
        <v>1148</v>
      </c>
      <c r="F924" s="62">
        <v>659.16</v>
      </c>
      <c r="G924" s="27"/>
      <c r="H924" s="27">
        <v>12</v>
      </c>
      <c r="I924" s="27">
        <v>36</v>
      </c>
      <c r="J924" s="20"/>
      <c r="K924" s="27">
        <f t="shared" si="340"/>
        <v>0</v>
      </c>
      <c r="L924" s="41">
        <v>1.7000000000000001E-2</v>
      </c>
      <c r="M924" s="37">
        <f t="shared" si="337"/>
        <v>0</v>
      </c>
      <c r="N924" s="37">
        <f t="shared" si="338"/>
        <v>0</v>
      </c>
      <c r="O924" s="63">
        <v>0.39500000000000002</v>
      </c>
      <c r="P924" s="37">
        <f t="shared" si="339"/>
        <v>0</v>
      </c>
      <c r="Q924" s="37"/>
      <c r="R924" s="22">
        <f t="shared" si="332"/>
        <v>0</v>
      </c>
      <c r="S924" s="160">
        <v>1054.6600000000001</v>
      </c>
    </row>
    <row r="925" spans="2:19" s="34" customFormat="1" x14ac:dyDescent="0.3">
      <c r="B925" s="27">
        <v>4607814100238</v>
      </c>
      <c r="C925" s="217"/>
      <c r="D925" s="63" t="s">
        <v>772</v>
      </c>
      <c r="E925" s="32" t="s">
        <v>1149</v>
      </c>
      <c r="F925" s="62">
        <v>748.87</v>
      </c>
      <c r="G925" s="27"/>
      <c r="H925" s="27">
        <v>10</v>
      </c>
      <c r="I925" s="27"/>
      <c r="J925" s="20"/>
      <c r="K925" s="27">
        <f t="shared" si="340"/>
        <v>0</v>
      </c>
      <c r="L925" s="41">
        <v>1.7000000000000001E-2</v>
      </c>
      <c r="M925" s="37">
        <f t="shared" si="337"/>
        <v>0</v>
      </c>
      <c r="N925" s="37">
        <f t="shared" si="338"/>
        <v>0</v>
      </c>
      <c r="O925" s="63">
        <v>0.5</v>
      </c>
      <c r="P925" s="37">
        <f t="shared" si="339"/>
        <v>0</v>
      </c>
      <c r="Q925" s="37"/>
      <c r="R925" s="22">
        <f t="shared" si="332"/>
        <v>0</v>
      </c>
      <c r="S925" s="160">
        <v>1198.19</v>
      </c>
    </row>
    <row r="926" spans="2:19" ht="21.75" customHeight="1" x14ac:dyDescent="0.25">
      <c r="B926" s="89"/>
      <c r="C926" s="89"/>
      <c r="D926" s="90"/>
      <c r="E926" s="110" t="s">
        <v>1360</v>
      </c>
      <c r="F926" s="92"/>
      <c r="G926" s="103"/>
      <c r="H926" s="103"/>
      <c r="I926" s="103"/>
      <c r="J926" s="104"/>
      <c r="K926" s="103"/>
      <c r="L926" s="111"/>
      <c r="M926" s="112"/>
      <c r="N926" s="112"/>
      <c r="O926" s="104"/>
      <c r="P926" s="112"/>
      <c r="Q926" s="112"/>
      <c r="R926" s="22">
        <f t="shared" si="332"/>
        <v>0</v>
      </c>
      <c r="S926" s="92"/>
    </row>
    <row r="927" spans="2:19" ht="80.25" customHeight="1" x14ac:dyDescent="0.25">
      <c r="B927" s="19">
        <v>4607814102966</v>
      </c>
      <c r="C927" s="47"/>
      <c r="D927" s="36" t="s">
        <v>1355</v>
      </c>
      <c r="E927" s="49" t="s">
        <v>1356</v>
      </c>
      <c r="F927" s="62">
        <v>414.3</v>
      </c>
      <c r="G927" s="27"/>
      <c r="H927" s="27">
        <v>36</v>
      </c>
      <c r="I927" s="27">
        <v>180</v>
      </c>
      <c r="J927" s="20"/>
      <c r="K927" s="27">
        <f t="shared" ref="K927" si="341">J927/(J927+0.00001)</f>
        <v>0</v>
      </c>
      <c r="L927" s="41">
        <v>0.01</v>
      </c>
      <c r="M927" s="37">
        <f>J927*F927</f>
        <v>0</v>
      </c>
      <c r="N927" s="37">
        <f>J927/H927</f>
        <v>0</v>
      </c>
      <c r="O927" s="63">
        <v>0.11799999999999999</v>
      </c>
      <c r="P927" s="37">
        <f>J927*O927</f>
        <v>0</v>
      </c>
      <c r="Q927" s="37"/>
      <c r="R927" s="22">
        <f t="shared" si="332"/>
        <v>0</v>
      </c>
      <c r="S927" s="160">
        <v>662.88</v>
      </c>
    </row>
    <row r="928" spans="2:19" ht="80.25" customHeight="1" x14ac:dyDescent="0.25">
      <c r="B928" s="19">
        <v>4607814102973</v>
      </c>
      <c r="C928" s="47"/>
      <c r="D928" s="36" t="s">
        <v>1357</v>
      </c>
      <c r="E928" s="49" t="s">
        <v>1358</v>
      </c>
      <c r="F928" s="62">
        <v>440.2</v>
      </c>
      <c r="G928" s="27"/>
      <c r="H928" s="27">
        <v>24</v>
      </c>
      <c r="I928" s="27">
        <v>120</v>
      </c>
      <c r="J928" s="20"/>
      <c r="K928" s="27">
        <f t="shared" ref="K928" si="342">J928/(J928+0.00001)</f>
        <v>0</v>
      </c>
      <c r="L928" s="41">
        <v>0.01</v>
      </c>
      <c r="M928" s="37">
        <f>J928*F928</f>
        <v>0</v>
      </c>
      <c r="N928" s="37">
        <f>J928/H928</f>
        <v>0</v>
      </c>
      <c r="O928" s="63">
        <v>0.13600000000000001</v>
      </c>
      <c r="P928" s="37">
        <f>J928*O928</f>
        <v>0</v>
      </c>
      <c r="Q928" s="37"/>
      <c r="R928" s="22">
        <f t="shared" si="332"/>
        <v>0</v>
      </c>
      <c r="S928" s="160">
        <v>704.32</v>
      </c>
    </row>
    <row r="929" spans="2:19" ht="80.25" customHeight="1" x14ac:dyDescent="0.25">
      <c r="B929" s="19">
        <v>4607052684484</v>
      </c>
      <c r="C929" s="47"/>
      <c r="D929" s="36" t="s">
        <v>556</v>
      </c>
      <c r="E929" s="49" t="s">
        <v>1359</v>
      </c>
      <c r="F929" s="62">
        <v>791.85</v>
      </c>
      <c r="G929" s="27"/>
      <c r="H929" s="27">
        <v>18</v>
      </c>
      <c r="I929" s="27">
        <v>90</v>
      </c>
      <c r="J929" s="20"/>
      <c r="K929" s="27">
        <f t="shared" ref="K929" si="343">J929/(J929+0.00001)</f>
        <v>0</v>
      </c>
      <c r="L929" s="41">
        <v>0.01</v>
      </c>
      <c r="M929" s="37">
        <f>J929*F929</f>
        <v>0</v>
      </c>
      <c r="N929" s="37">
        <f>J929/H929</f>
        <v>0</v>
      </c>
      <c r="O929" s="63">
        <v>0.16700000000000001</v>
      </c>
      <c r="P929" s="37">
        <f>J929*O929</f>
        <v>0</v>
      </c>
      <c r="Q929" s="37"/>
      <c r="R929" s="22">
        <f t="shared" si="332"/>
        <v>0</v>
      </c>
      <c r="S929" s="160">
        <v>1266.96</v>
      </c>
    </row>
    <row r="930" spans="2:19" ht="21.75" customHeight="1" x14ac:dyDescent="0.25">
      <c r="B930" s="89"/>
      <c r="C930" s="89"/>
      <c r="D930" s="90"/>
      <c r="E930" s="110" t="s">
        <v>966</v>
      </c>
      <c r="F930" s="92"/>
      <c r="J930" s="2"/>
      <c r="R930" s="22">
        <f t="shared" si="332"/>
        <v>0</v>
      </c>
      <c r="S930" s="92"/>
    </row>
    <row r="931" spans="2:19" s="34" customFormat="1" ht="17.25" customHeight="1" x14ac:dyDescent="0.3">
      <c r="B931" s="19">
        <v>4607814100108</v>
      </c>
      <c r="C931" s="217"/>
      <c r="D931" s="36" t="s">
        <v>967</v>
      </c>
      <c r="E931" s="49" t="s">
        <v>968</v>
      </c>
      <c r="F931" s="62">
        <v>244.35</v>
      </c>
      <c r="G931" s="27">
        <v>16</v>
      </c>
      <c r="H931" s="27">
        <v>64</v>
      </c>
      <c r="I931" s="27">
        <v>320</v>
      </c>
      <c r="J931" s="20"/>
      <c r="K931" s="27">
        <f t="shared" ref="K931:K936" si="344">J931/(J931+0.00001)</f>
        <v>0</v>
      </c>
      <c r="L931" s="41">
        <v>7.0999999999999994E-2</v>
      </c>
      <c r="M931" s="37">
        <f t="shared" ref="M931:M936" si="345">J931*F931</f>
        <v>0</v>
      </c>
      <c r="N931" s="37">
        <f t="shared" ref="N931:N936" si="346">J931/H931</f>
        <v>0</v>
      </c>
      <c r="O931" s="63">
        <v>9.7000000000000003E-2</v>
      </c>
      <c r="P931" s="37">
        <f t="shared" ref="P931:P936" si="347">J931*O931</f>
        <v>0</v>
      </c>
      <c r="Q931" s="37"/>
      <c r="R931" s="22">
        <f t="shared" si="332"/>
        <v>0</v>
      </c>
      <c r="S931" s="160">
        <v>390.96</v>
      </c>
    </row>
    <row r="932" spans="2:19" s="34" customFormat="1" ht="17.25" customHeight="1" x14ac:dyDescent="0.3">
      <c r="B932" s="16">
        <v>4607814100115</v>
      </c>
      <c r="C932" s="217"/>
      <c r="D932" s="157" t="s">
        <v>969</v>
      </c>
      <c r="E932" s="49" t="s">
        <v>970</v>
      </c>
      <c r="F932" s="62">
        <v>276.22000000000003</v>
      </c>
      <c r="G932" s="27">
        <v>16</v>
      </c>
      <c r="H932" s="27">
        <v>64</v>
      </c>
      <c r="I932" s="27">
        <v>320</v>
      </c>
      <c r="J932" s="20"/>
      <c r="K932" s="27">
        <f t="shared" si="344"/>
        <v>0</v>
      </c>
      <c r="L932" s="41">
        <v>7.0999999999999994E-2</v>
      </c>
      <c r="M932" s="37">
        <f t="shared" si="345"/>
        <v>0</v>
      </c>
      <c r="N932" s="37">
        <f t="shared" si="346"/>
        <v>0</v>
      </c>
      <c r="O932" s="63">
        <v>0.109</v>
      </c>
      <c r="P932" s="37">
        <f t="shared" si="347"/>
        <v>0</v>
      </c>
      <c r="Q932" s="37"/>
      <c r="R932" s="22">
        <f t="shared" si="332"/>
        <v>0</v>
      </c>
      <c r="S932" s="160">
        <v>441.95</v>
      </c>
    </row>
    <row r="933" spans="2:19" s="34" customFormat="1" ht="17.25" customHeight="1" x14ac:dyDescent="0.3">
      <c r="B933" s="16">
        <v>4607814100122</v>
      </c>
      <c r="C933" s="217"/>
      <c r="D933" s="157" t="s">
        <v>971</v>
      </c>
      <c r="E933" s="49" t="s">
        <v>972</v>
      </c>
      <c r="F933" s="62">
        <v>291.14999999999998</v>
      </c>
      <c r="G933" s="27">
        <v>12</v>
      </c>
      <c r="H933" s="27">
        <v>48</v>
      </c>
      <c r="I933" s="27">
        <v>240</v>
      </c>
      <c r="J933" s="20"/>
      <c r="K933" s="27">
        <f t="shared" si="344"/>
        <v>0</v>
      </c>
      <c r="L933" s="41">
        <v>7.0999999999999994E-2</v>
      </c>
      <c r="M933" s="37">
        <f t="shared" si="345"/>
        <v>0</v>
      </c>
      <c r="N933" s="37">
        <f t="shared" si="346"/>
        <v>0</v>
      </c>
      <c r="O933" s="63">
        <v>0.11799999999999999</v>
      </c>
      <c r="P933" s="37">
        <f t="shared" si="347"/>
        <v>0</v>
      </c>
      <c r="Q933" s="37"/>
      <c r="R933" s="22">
        <f t="shared" si="332"/>
        <v>0</v>
      </c>
      <c r="S933" s="160">
        <v>465.84</v>
      </c>
    </row>
    <row r="934" spans="2:19" s="34" customFormat="1" ht="17.25" customHeight="1" x14ac:dyDescent="0.3">
      <c r="B934" s="19">
        <v>4607814100139</v>
      </c>
      <c r="C934" s="217"/>
      <c r="D934" s="36" t="s">
        <v>973</v>
      </c>
      <c r="E934" s="49" t="s">
        <v>974</v>
      </c>
      <c r="F934" s="62">
        <v>345.86</v>
      </c>
      <c r="G934" s="27">
        <v>10</v>
      </c>
      <c r="H934" s="27">
        <v>40</v>
      </c>
      <c r="I934" s="27">
        <v>200</v>
      </c>
      <c r="J934" s="20"/>
      <c r="K934" s="27">
        <f t="shared" si="344"/>
        <v>0</v>
      </c>
      <c r="L934" s="41">
        <v>7.0999999999999994E-2</v>
      </c>
      <c r="M934" s="37">
        <f t="shared" si="345"/>
        <v>0</v>
      </c>
      <c r="N934" s="37">
        <f t="shared" si="346"/>
        <v>0</v>
      </c>
      <c r="O934" s="63">
        <v>0.126</v>
      </c>
      <c r="P934" s="37">
        <f t="shared" si="347"/>
        <v>0</v>
      </c>
      <c r="Q934" s="37"/>
      <c r="R934" s="22">
        <f t="shared" si="332"/>
        <v>0</v>
      </c>
      <c r="S934" s="160">
        <v>553.38</v>
      </c>
    </row>
    <row r="935" spans="2:19" s="34" customFormat="1" ht="17.25" customHeight="1" x14ac:dyDescent="0.3">
      <c r="B935" s="16">
        <v>4607814100146</v>
      </c>
      <c r="C935" s="217"/>
      <c r="D935" s="157" t="s">
        <v>975</v>
      </c>
      <c r="E935" s="49" t="s">
        <v>976</v>
      </c>
      <c r="F935" s="62">
        <v>400.62</v>
      </c>
      <c r="G935" s="27">
        <v>10</v>
      </c>
      <c r="H935" s="27">
        <v>40</v>
      </c>
      <c r="I935" s="27">
        <v>200</v>
      </c>
      <c r="J935" s="20"/>
      <c r="K935" s="27">
        <f t="shared" si="344"/>
        <v>0</v>
      </c>
      <c r="L935" s="41">
        <v>7.0999999999999994E-2</v>
      </c>
      <c r="M935" s="37">
        <f t="shared" si="345"/>
        <v>0</v>
      </c>
      <c r="N935" s="37">
        <f t="shared" si="346"/>
        <v>0</v>
      </c>
      <c r="O935" s="63">
        <v>0.127</v>
      </c>
      <c r="P935" s="37">
        <f t="shared" si="347"/>
        <v>0</v>
      </c>
      <c r="Q935" s="37"/>
      <c r="R935" s="22">
        <f t="shared" si="332"/>
        <v>0</v>
      </c>
      <c r="S935" s="160">
        <v>640.99</v>
      </c>
    </row>
    <row r="936" spans="2:19" s="34" customFormat="1" ht="17.25" customHeight="1" x14ac:dyDescent="0.3">
      <c r="B936" s="16">
        <v>4607814100153</v>
      </c>
      <c r="C936" s="217"/>
      <c r="D936" s="157" t="s">
        <v>977</v>
      </c>
      <c r="E936" s="49" t="s">
        <v>978</v>
      </c>
      <c r="F936" s="62">
        <v>440.41</v>
      </c>
      <c r="G936" s="27">
        <v>8</v>
      </c>
      <c r="H936" s="27">
        <v>32</v>
      </c>
      <c r="I936" s="27">
        <v>160</v>
      </c>
      <c r="J936" s="20"/>
      <c r="K936" s="27">
        <f t="shared" si="344"/>
        <v>0</v>
      </c>
      <c r="L936" s="41">
        <v>7.0999999999999994E-2</v>
      </c>
      <c r="M936" s="37">
        <f t="shared" si="345"/>
        <v>0</v>
      </c>
      <c r="N936" s="37">
        <f t="shared" si="346"/>
        <v>0</v>
      </c>
      <c r="O936" s="63">
        <v>0.16600000000000001</v>
      </c>
      <c r="P936" s="37">
        <f t="shared" si="347"/>
        <v>0</v>
      </c>
      <c r="Q936" s="37"/>
      <c r="R936" s="22">
        <f t="shared" si="332"/>
        <v>0</v>
      </c>
      <c r="S936" s="160">
        <v>704.66</v>
      </c>
    </row>
    <row r="937" spans="2:19" ht="21.75" customHeight="1" x14ac:dyDescent="0.25">
      <c r="B937" s="89"/>
      <c r="C937" s="89"/>
      <c r="D937" s="90"/>
      <c r="E937" s="110" t="s">
        <v>979</v>
      </c>
      <c r="F937" s="92"/>
      <c r="J937" s="2"/>
      <c r="R937" s="22">
        <f t="shared" si="332"/>
        <v>0</v>
      </c>
      <c r="S937" s="92"/>
    </row>
    <row r="938" spans="2:19" s="34" customFormat="1" ht="85.5" customHeight="1" x14ac:dyDescent="0.3">
      <c r="B938" s="19">
        <v>4607814101471</v>
      </c>
      <c r="C938" s="63"/>
      <c r="D938" s="36" t="s">
        <v>980</v>
      </c>
      <c r="E938" s="49" t="s">
        <v>1150</v>
      </c>
      <c r="F938" s="62">
        <v>311.07</v>
      </c>
      <c r="G938" s="27">
        <v>12</v>
      </c>
      <c r="H938" s="27">
        <v>48</v>
      </c>
      <c r="I938" s="27">
        <v>240</v>
      </c>
      <c r="J938" s="20"/>
      <c r="K938" s="27">
        <f>J938/(J938+0.00001)</f>
        <v>0</v>
      </c>
      <c r="L938" s="41">
        <v>7.0999999999999994E-2</v>
      </c>
      <c r="M938" s="37">
        <f>J938*F938</f>
        <v>0</v>
      </c>
      <c r="N938" s="37">
        <f>J938/H938</f>
        <v>0</v>
      </c>
      <c r="O938" s="63">
        <v>0.11</v>
      </c>
      <c r="P938" s="37">
        <f>J938*O938</f>
        <v>0</v>
      </c>
      <c r="Q938" s="37"/>
      <c r="R938" s="22">
        <f t="shared" si="332"/>
        <v>0</v>
      </c>
      <c r="S938" s="160">
        <v>497.71</v>
      </c>
    </row>
    <row r="939" spans="2:19" ht="21.75" customHeight="1" x14ac:dyDescent="0.25">
      <c r="B939" s="89"/>
      <c r="C939" s="89"/>
      <c r="D939" s="90"/>
      <c r="E939" s="110" t="s">
        <v>1562</v>
      </c>
      <c r="F939" s="92"/>
      <c r="J939" s="2"/>
      <c r="R939" s="22">
        <f t="shared" si="332"/>
        <v>0</v>
      </c>
      <c r="S939" s="92"/>
    </row>
    <row r="940" spans="2:19" s="34" customFormat="1" ht="85.5" customHeight="1" x14ac:dyDescent="0.3">
      <c r="B940" s="19">
        <v>4607814102959</v>
      </c>
      <c r="C940" s="63"/>
      <c r="D940" s="36" t="s">
        <v>1547</v>
      </c>
      <c r="E940" s="49" t="s">
        <v>1548</v>
      </c>
      <c r="F940" s="62">
        <v>414.3</v>
      </c>
      <c r="G940" s="27"/>
      <c r="H940" s="27">
        <v>36</v>
      </c>
      <c r="I940" s="27">
        <v>180</v>
      </c>
      <c r="J940" s="20"/>
      <c r="K940" s="27">
        <f>J940/(J940+0.00001)</f>
        <v>0</v>
      </c>
      <c r="L940" s="41">
        <v>7.0999999999999994E-2</v>
      </c>
      <c r="M940" s="37">
        <f>J940*F940</f>
        <v>0</v>
      </c>
      <c r="N940" s="37">
        <f>J940/H940</f>
        <v>0</v>
      </c>
      <c r="O940" s="63">
        <v>0.14399999999999999</v>
      </c>
      <c r="P940" s="37">
        <f>J940*O940</f>
        <v>0</v>
      </c>
      <c r="Q940" s="37"/>
      <c r="R940" s="22">
        <f t="shared" si="332"/>
        <v>0</v>
      </c>
      <c r="S940" s="160">
        <v>662.88</v>
      </c>
    </row>
    <row r="941" spans="2:19" s="34" customFormat="1" ht="85.5" customHeight="1" x14ac:dyDescent="0.3">
      <c r="B941" s="19">
        <v>4607814103550</v>
      </c>
      <c r="C941" s="63"/>
      <c r="D941" s="36" t="s">
        <v>1563</v>
      </c>
      <c r="E941" s="49" t="s">
        <v>1573</v>
      </c>
      <c r="F941" s="62">
        <v>482.57</v>
      </c>
      <c r="G941" s="27">
        <v>16</v>
      </c>
      <c r="H941" s="27">
        <v>48</v>
      </c>
      <c r="I941" s="27">
        <v>240</v>
      </c>
      <c r="J941" s="20"/>
      <c r="K941" s="27">
        <f>J941/(J941+0.00001)</f>
        <v>0</v>
      </c>
      <c r="L941" s="41">
        <v>7.0999999999999994E-2</v>
      </c>
      <c r="M941" s="37">
        <f>J941*F941</f>
        <v>0</v>
      </c>
      <c r="N941" s="37">
        <f>J941/H941</f>
        <v>0</v>
      </c>
      <c r="O941" s="63">
        <v>9.1999999999999998E-2</v>
      </c>
      <c r="P941" s="37">
        <f>J941*O941</f>
        <v>0</v>
      </c>
      <c r="Q941" s="37"/>
      <c r="R941" s="22">
        <f t="shared" si="332"/>
        <v>0</v>
      </c>
      <c r="S941" s="160">
        <v>772.11</v>
      </c>
    </row>
    <row r="942" spans="2:19" s="34" customFormat="1" ht="85.5" customHeight="1" x14ac:dyDescent="0.3">
      <c r="B942" s="19">
        <v>4607814103567</v>
      </c>
      <c r="C942" s="63"/>
      <c r="D942" s="36" t="s">
        <v>1564</v>
      </c>
      <c r="E942" s="49" t="s">
        <v>1574</v>
      </c>
      <c r="F942" s="62">
        <v>494.34</v>
      </c>
      <c r="G942" s="27">
        <v>16</v>
      </c>
      <c r="H942" s="27">
        <v>48</v>
      </c>
      <c r="I942" s="27">
        <v>240</v>
      </c>
      <c r="J942" s="20"/>
      <c r="K942" s="27">
        <f>J942/(J942+0.00001)</f>
        <v>0</v>
      </c>
      <c r="L942" s="41">
        <v>7.0999999999999994E-2</v>
      </c>
      <c r="M942" s="37">
        <f>J942*F942</f>
        <v>0</v>
      </c>
      <c r="N942" s="37">
        <f>J942/H942</f>
        <v>0</v>
      </c>
      <c r="O942" s="63">
        <v>9.5000000000000001E-2</v>
      </c>
      <c r="P942" s="37">
        <f>J942*O942</f>
        <v>0</v>
      </c>
      <c r="Q942" s="37"/>
      <c r="R942" s="22">
        <f t="shared" si="332"/>
        <v>0</v>
      </c>
      <c r="S942" s="160">
        <v>790.94</v>
      </c>
    </row>
    <row r="943" spans="2:19" ht="21.75" customHeight="1" x14ac:dyDescent="0.25">
      <c r="B943" s="89"/>
      <c r="C943" s="89"/>
      <c r="D943" s="90"/>
      <c r="E943" s="110" t="s">
        <v>1405</v>
      </c>
      <c r="F943" s="92"/>
      <c r="J943" s="2"/>
      <c r="R943" s="22">
        <f t="shared" si="332"/>
        <v>0</v>
      </c>
      <c r="S943" s="92"/>
    </row>
    <row r="944" spans="2:19" s="34" customFormat="1" ht="85.5" customHeight="1" x14ac:dyDescent="0.3">
      <c r="B944" s="19">
        <v>4607814103000</v>
      </c>
      <c r="C944" s="63"/>
      <c r="D944" s="36" t="s">
        <v>1406</v>
      </c>
      <c r="E944" s="49" t="s">
        <v>1407</v>
      </c>
      <c r="F944" s="62">
        <v>908.64</v>
      </c>
      <c r="G944" s="27"/>
      <c r="H944" s="27">
        <v>6</v>
      </c>
      <c r="I944" s="27">
        <v>12</v>
      </c>
      <c r="J944" s="20"/>
      <c r="K944" s="27">
        <f>J944/(J944+0.00001)</f>
        <v>0</v>
      </c>
      <c r="L944" s="41">
        <v>7.0999999999999994E-2</v>
      </c>
      <c r="M944" s="37">
        <f>J944*F944</f>
        <v>0</v>
      </c>
      <c r="N944" s="37">
        <f>J944/H944</f>
        <v>0</v>
      </c>
      <c r="O944" s="63">
        <v>0.81599999999999995</v>
      </c>
      <c r="P944" s="37">
        <f>J944*O944</f>
        <v>0</v>
      </c>
      <c r="Q944" s="37"/>
      <c r="R944" s="22">
        <f t="shared" si="332"/>
        <v>0</v>
      </c>
      <c r="S944" s="160">
        <v>1453.82</v>
      </c>
    </row>
    <row r="945" spans="2:19" s="34" customFormat="1" ht="85.5" customHeight="1" x14ac:dyDescent="0.3">
      <c r="B945" s="19">
        <v>4607814103680</v>
      </c>
      <c r="C945" s="63"/>
      <c r="D945" s="36" t="s">
        <v>1663</v>
      </c>
      <c r="E945" s="49" t="s">
        <v>1664</v>
      </c>
      <c r="F945" s="62">
        <v>860</v>
      </c>
      <c r="G945" s="27"/>
      <c r="H945" s="27">
        <v>22</v>
      </c>
      <c r="I945" s="27"/>
      <c r="J945" s="20"/>
      <c r="K945" s="27">
        <f>J945/(J945+0.00001)</f>
        <v>0</v>
      </c>
      <c r="L945" s="41">
        <v>7.0999999999999994E-2</v>
      </c>
      <c r="M945" s="37">
        <f>J945*F945</f>
        <v>0</v>
      </c>
      <c r="N945" s="37">
        <f>J945/H945</f>
        <v>0</v>
      </c>
      <c r="O945" s="63">
        <v>0.76500000000000001</v>
      </c>
      <c r="P945" s="37">
        <f>J945*O945</f>
        <v>0</v>
      </c>
      <c r="Q945" s="37"/>
      <c r="R945" s="22">
        <f t="shared" si="332"/>
        <v>0</v>
      </c>
      <c r="S945" s="160">
        <v>1376</v>
      </c>
    </row>
    <row r="946" spans="2:19" ht="21.75" customHeight="1" x14ac:dyDescent="0.25">
      <c r="B946" s="89"/>
      <c r="C946" s="89"/>
      <c r="D946" s="90"/>
      <c r="E946" s="110" t="s">
        <v>1546</v>
      </c>
      <c r="F946" s="92"/>
      <c r="J946" s="2"/>
      <c r="R946" s="22">
        <f t="shared" si="332"/>
        <v>0</v>
      </c>
      <c r="S946" s="92"/>
    </row>
    <row r="947" spans="2:19" s="34" customFormat="1" ht="40.5" customHeight="1" x14ac:dyDescent="0.3">
      <c r="B947" s="19">
        <v>4607814102911</v>
      </c>
      <c r="C947" s="218"/>
      <c r="D947" s="36" t="s">
        <v>1542</v>
      </c>
      <c r="E947" s="49" t="s">
        <v>1543</v>
      </c>
      <c r="F947" s="62">
        <v>535.54</v>
      </c>
      <c r="G947" s="27"/>
      <c r="H947" s="27">
        <v>16</v>
      </c>
      <c r="I947" s="27">
        <v>80</v>
      </c>
      <c r="J947" s="20"/>
      <c r="K947" s="27">
        <f>J947/(J947+0.00001)</f>
        <v>0</v>
      </c>
      <c r="L947" s="41">
        <v>7.0999999999999994E-2</v>
      </c>
      <c r="M947" s="37">
        <f>J947*F947</f>
        <v>0</v>
      </c>
      <c r="N947" s="37">
        <f>J947/H947</f>
        <v>0</v>
      </c>
      <c r="O947" s="63">
        <v>0.35899999999999999</v>
      </c>
      <c r="P947" s="37">
        <f>J947*O947</f>
        <v>0</v>
      </c>
      <c r="Q947" s="37"/>
      <c r="R947" s="22">
        <f t="shared" si="332"/>
        <v>0</v>
      </c>
      <c r="S947" s="160">
        <v>856.86</v>
      </c>
    </row>
    <row r="948" spans="2:19" s="34" customFormat="1" ht="40.5" customHeight="1" x14ac:dyDescent="0.3">
      <c r="B948" s="19">
        <v>4607814102980</v>
      </c>
      <c r="C948" s="220"/>
      <c r="D948" s="36" t="s">
        <v>1544</v>
      </c>
      <c r="E948" s="49" t="s">
        <v>1545</v>
      </c>
      <c r="F948" s="62">
        <v>802.71</v>
      </c>
      <c r="G948" s="27"/>
      <c r="H948" s="27">
        <v>12</v>
      </c>
      <c r="I948" s="27">
        <v>60</v>
      </c>
      <c r="J948" s="20"/>
      <c r="K948" s="27">
        <f>J948/(J948+0.00001)</f>
        <v>0</v>
      </c>
      <c r="L948" s="41">
        <v>7.0999999999999994E-2</v>
      </c>
      <c r="M948" s="37">
        <f>J948*F948</f>
        <v>0</v>
      </c>
      <c r="N948" s="37">
        <f>J948/H948</f>
        <v>0</v>
      </c>
      <c r="O948" s="63">
        <v>0.36599999999999999</v>
      </c>
      <c r="P948" s="37">
        <f>J948*O948</f>
        <v>0</v>
      </c>
      <c r="Q948" s="37"/>
      <c r="R948" s="22">
        <f t="shared" si="332"/>
        <v>0</v>
      </c>
      <c r="S948" s="160">
        <v>1284.3399999999999</v>
      </c>
    </row>
    <row r="949" spans="2:19" ht="21.75" customHeight="1" x14ac:dyDescent="0.25">
      <c r="B949" s="89"/>
      <c r="C949" s="89"/>
      <c r="D949" s="90"/>
      <c r="E949" s="110" t="s">
        <v>1363</v>
      </c>
      <c r="F949" s="92"/>
      <c r="J949" s="2"/>
      <c r="R949" s="22">
        <f t="shared" si="332"/>
        <v>0</v>
      </c>
      <c r="S949" s="92"/>
    </row>
    <row r="950" spans="2:19" s="34" customFormat="1" ht="85.5" customHeight="1" x14ac:dyDescent="0.3">
      <c r="B950" s="19">
        <v>4607814103024</v>
      </c>
      <c r="C950" s="63"/>
      <c r="D950" s="36" t="s">
        <v>1362</v>
      </c>
      <c r="E950" s="49" t="s">
        <v>1361</v>
      </c>
      <c r="F950" s="62">
        <v>430</v>
      </c>
      <c r="G950" s="27"/>
      <c r="H950" s="27">
        <v>35</v>
      </c>
      <c r="I950" s="27"/>
      <c r="J950" s="20"/>
      <c r="K950" s="27">
        <f>J950/(J950+0.00001)</f>
        <v>0</v>
      </c>
      <c r="L950" s="41">
        <v>0.05</v>
      </c>
      <c r="M950" s="37">
        <f>J950*F950</f>
        <v>0</v>
      </c>
      <c r="N950" s="37">
        <f>J950/H950</f>
        <v>0</v>
      </c>
      <c r="O950" s="63">
        <v>0.27800000000000002</v>
      </c>
      <c r="P950" s="37">
        <f>J950*O950</f>
        <v>0</v>
      </c>
      <c r="Q950" s="37"/>
      <c r="R950" s="22">
        <f t="shared" si="332"/>
        <v>0</v>
      </c>
      <c r="S950" s="160">
        <v>688</v>
      </c>
    </row>
    <row r="951" spans="2:19" ht="21.75" customHeight="1" x14ac:dyDescent="0.25">
      <c r="B951" s="89"/>
      <c r="C951" s="89"/>
      <c r="D951" s="90"/>
      <c r="E951" s="110" t="s">
        <v>486</v>
      </c>
      <c r="F951" s="92"/>
      <c r="J951" s="2"/>
      <c r="R951" s="22">
        <f t="shared" si="332"/>
        <v>0</v>
      </c>
      <c r="S951" s="92"/>
    </row>
    <row r="952" spans="2:19" s="34" customFormat="1" ht="17.25" customHeight="1" x14ac:dyDescent="0.3">
      <c r="B952" s="19">
        <v>4607052671446</v>
      </c>
      <c r="C952" s="217"/>
      <c r="D952" s="36" t="s">
        <v>487</v>
      </c>
      <c r="E952" s="49" t="s">
        <v>1151</v>
      </c>
      <c r="F952" s="62">
        <v>195.49</v>
      </c>
      <c r="G952" s="27">
        <v>12</v>
      </c>
      <c r="H952" s="27">
        <v>60</v>
      </c>
      <c r="I952" s="27">
        <v>300</v>
      </c>
      <c r="J952" s="20"/>
      <c r="K952" s="27">
        <f t="shared" ref="K952:K959" si="348">J952/(J952+0.00001)</f>
        <v>0</v>
      </c>
      <c r="L952" s="41">
        <v>0.01</v>
      </c>
      <c r="M952" s="37">
        <f t="shared" ref="M952:M957" si="349">J952*F952</f>
        <v>0</v>
      </c>
      <c r="N952" s="37">
        <f t="shared" ref="N952:N957" si="350">J952/H952</f>
        <v>0</v>
      </c>
      <c r="O952" s="63">
        <v>0.06</v>
      </c>
      <c r="P952" s="37">
        <f t="shared" ref="P952:P957" si="351">J952*O952</f>
        <v>0</v>
      </c>
      <c r="Q952" s="37"/>
      <c r="R952" s="22">
        <f t="shared" si="332"/>
        <v>0</v>
      </c>
      <c r="S952" s="160">
        <v>312.77999999999997</v>
      </c>
    </row>
    <row r="953" spans="2:19" s="34" customFormat="1" ht="17.25" customHeight="1" x14ac:dyDescent="0.3">
      <c r="B953" s="16">
        <v>4607052671460</v>
      </c>
      <c r="C953" s="217"/>
      <c r="D953" s="157" t="s">
        <v>488</v>
      </c>
      <c r="E953" s="49" t="s">
        <v>1152</v>
      </c>
      <c r="F953" s="62">
        <v>220.97</v>
      </c>
      <c r="G953" s="27">
        <v>12</v>
      </c>
      <c r="H953" s="27">
        <v>60</v>
      </c>
      <c r="I953" s="27">
        <v>300</v>
      </c>
      <c r="J953" s="20"/>
      <c r="K953" s="27">
        <f t="shared" si="348"/>
        <v>0</v>
      </c>
      <c r="L953" s="41">
        <v>0.01</v>
      </c>
      <c r="M953" s="37">
        <f t="shared" si="349"/>
        <v>0</v>
      </c>
      <c r="N953" s="37">
        <f t="shared" si="350"/>
        <v>0</v>
      </c>
      <c r="O953" s="63">
        <v>6.8000000000000005E-2</v>
      </c>
      <c r="P953" s="37">
        <f t="shared" si="351"/>
        <v>0</v>
      </c>
      <c r="Q953" s="37"/>
      <c r="R953" s="22">
        <f t="shared" si="332"/>
        <v>0</v>
      </c>
      <c r="S953" s="160">
        <v>353.55</v>
      </c>
    </row>
    <row r="954" spans="2:19" s="34" customFormat="1" ht="17.25" customHeight="1" x14ac:dyDescent="0.3">
      <c r="B954" s="16">
        <v>4607052671477</v>
      </c>
      <c r="C954" s="217"/>
      <c r="D954" s="157" t="s">
        <v>489</v>
      </c>
      <c r="E954" s="49" t="s">
        <v>1153</v>
      </c>
      <c r="F954" s="62">
        <v>232.91</v>
      </c>
      <c r="G954" s="27">
        <v>12</v>
      </c>
      <c r="H954" s="27">
        <v>48</v>
      </c>
      <c r="I954" s="27">
        <v>240</v>
      </c>
      <c r="J954" s="20"/>
      <c r="K954" s="27">
        <f t="shared" si="348"/>
        <v>0</v>
      </c>
      <c r="L954" s="41">
        <v>0.01</v>
      </c>
      <c r="M954" s="37">
        <f t="shared" si="349"/>
        <v>0</v>
      </c>
      <c r="N954" s="37">
        <f t="shared" si="350"/>
        <v>0</v>
      </c>
      <c r="O954" s="63">
        <v>7.3999999999999996E-2</v>
      </c>
      <c r="P954" s="37">
        <f t="shared" si="351"/>
        <v>0</v>
      </c>
      <c r="Q954" s="37"/>
      <c r="R954" s="22">
        <f t="shared" si="332"/>
        <v>0</v>
      </c>
      <c r="S954" s="160">
        <v>372.66</v>
      </c>
    </row>
    <row r="955" spans="2:19" s="34" customFormat="1" ht="17.25" customHeight="1" x14ac:dyDescent="0.3">
      <c r="B955" s="19">
        <v>4607052671484</v>
      </c>
      <c r="C955" s="217"/>
      <c r="D955" s="36" t="s">
        <v>490</v>
      </c>
      <c r="E955" s="49" t="s">
        <v>1154</v>
      </c>
      <c r="F955" s="62">
        <v>276.69</v>
      </c>
      <c r="G955" s="27">
        <v>6</v>
      </c>
      <c r="H955" s="27">
        <v>48</v>
      </c>
      <c r="I955" s="27">
        <v>240</v>
      </c>
      <c r="J955" s="20"/>
      <c r="K955" s="27">
        <f t="shared" si="348"/>
        <v>0</v>
      </c>
      <c r="L955" s="41">
        <v>0.01</v>
      </c>
      <c r="M955" s="37">
        <f t="shared" si="349"/>
        <v>0</v>
      </c>
      <c r="N955" s="37">
        <f t="shared" si="350"/>
        <v>0</v>
      </c>
      <c r="O955" s="63">
        <v>8.4000000000000005E-2</v>
      </c>
      <c r="P955" s="37">
        <f t="shared" si="351"/>
        <v>0</v>
      </c>
      <c r="Q955" s="37"/>
      <c r="R955" s="22">
        <f t="shared" si="332"/>
        <v>0</v>
      </c>
      <c r="S955" s="160">
        <v>442.7</v>
      </c>
    </row>
    <row r="956" spans="2:19" s="34" customFormat="1" ht="17.25" customHeight="1" x14ac:dyDescent="0.3">
      <c r="B956" s="16">
        <v>4607052671453</v>
      </c>
      <c r="C956" s="217"/>
      <c r="D956" s="157" t="s">
        <v>491</v>
      </c>
      <c r="E956" s="49" t="s">
        <v>1155</v>
      </c>
      <c r="F956" s="62">
        <v>320.49</v>
      </c>
      <c r="G956" s="27">
        <v>6</v>
      </c>
      <c r="H956" s="27">
        <v>48</v>
      </c>
      <c r="I956" s="27">
        <v>240</v>
      </c>
      <c r="J956" s="20"/>
      <c r="K956" s="27">
        <f t="shared" si="348"/>
        <v>0</v>
      </c>
      <c r="L956" s="41">
        <v>0.01</v>
      </c>
      <c r="M956" s="37">
        <f t="shared" si="349"/>
        <v>0</v>
      </c>
      <c r="N956" s="37">
        <f t="shared" si="350"/>
        <v>0</v>
      </c>
      <c r="O956" s="63">
        <v>9.1999999999999998E-2</v>
      </c>
      <c r="P956" s="37">
        <f t="shared" si="351"/>
        <v>0</v>
      </c>
      <c r="Q956" s="37"/>
      <c r="R956" s="22">
        <f t="shared" ref="R956:R1019" si="352">F956*Q956</f>
        <v>0</v>
      </c>
      <c r="S956" s="160">
        <v>512.78</v>
      </c>
    </row>
    <row r="957" spans="2:19" s="34" customFormat="1" ht="17.25" customHeight="1" x14ac:dyDescent="0.3">
      <c r="B957" s="16">
        <v>4607052671491</v>
      </c>
      <c r="C957" s="217"/>
      <c r="D957" s="157" t="s">
        <v>492</v>
      </c>
      <c r="E957" s="49" t="s">
        <v>1156</v>
      </c>
      <c r="F957" s="62">
        <v>352.32</v>
      </c>
      <c r="G957" s="27">
        <v>6</v>
      </c>
      <c r="H957" s="27">
        <v>48</v>
      </c>
      <c r="I957" s="27">
        <v>240</v>
      </c>
      <c r="J957" s="20"/>
      <c r="K957" s="27">
        <f t="shared" si="348"/>
        <v>0</v>
      </c>
      <c r="L957" s="41">
        <v>1.0999999999999999E-2</v>
      </c>
      <c r="M957" s="37">
        <f t="shared" si="349"/>
        <v>0</v>
      </c>
      <c r="N957" s="37">
        <f t="shared" si="350"/>
        <v>0</v>
      </c>
      <c r="O957" s="63">
        <v>0.105</v>
      </c>
      <c r="P957" s="37">
        <f t="shared" si="351"/>
        <v>0</v>
      </c>
      <c r="Q957" s="37"/>
      <c r="R957" s="22">
        <f t="shared" si="352"/>
        <v>0</v>
      </c>
      <c r="S957" s="160">
        <v>563.71</v>
      </c>
    </row>
    <row r="958" spans="2:19" ht="21.75" customHeight="1" x14ac:dyDescent="0.25">
      <c r="B958" s="89"/>
      <c r="C958" s="89"/>
      <c r="D958" s="90"/>
      <c r="E958" s="110" t="s">
        <v>493</v>
      </c>
      <c r="F958" s="92"/>
      <c r="J958" s="2"/>
      <c r="R958" s="22">
        <f t="shared" si="352"/>
        <v>0</v>
      </c>
      <c r="S958" s="92"/>
    </row>
    <row r="959" spans="2:19" s="34" customFormat="1" ht="85.5" customHeight="1" x14ac:dyDescent="0.3">
      <c r="B959" s="19">
        <v>4607052683234</v>
      </c>
      <c r="C959" s="63"/>
      <c r="D959" s="36" t="s">
        <v>494</v>
      </c>
      <c r="E959" s="49" t="s">
        <v>1157</v>
      </c>
      <c r="F959" s="62">
        <v>248.82</v>
      </c>
      <c r="G959" s="27">
        <v>12</v>
      </c>
      <c r="H959" s="27">
        <v>60</v>
      </c>
      <c r="I959" s="27">
        <v>300</v>
      </c>
      <c r="J959" s="20"/>
      <c r="K959" s="27">
        <f t="shared" si="348"/>
        <v>0</v>
      </c>
      <c r="L959" s="41">
        <v>0.01</v>
      </c>
      <c r="M959" s="37">
        <f>J959*F959</f>
        <v>0</v>
      </c>
      <c r="N959" s="37">
        <f>J959/H959</f>
        <v>0</v>
      </c>
      <c r="O959" s="63">
        <v>7.6999999999999999E-2</v>
      </c>
      <c r="P959" s="37">
        <f>J959*O959</f>
        <v>0</v>
      </c>
      <c r="Q959" s="37"/>
      <c r="R959" s="22">
        <f t="shared" si="352"/>
        <v>0</v>
      </c>
      <c r="S959" s="160">
        <v>398.11</v>
      </c>
    </row>
    <row r="960" spans="2:19" ht="25.5" x14ac:dyDescent="0.25">
      <c r="B960" s="89"/>
      <c r="C960" s="89"/>
      <c r="D960" s="90"/>
      <c r="E960" s="91" t="s">
        <v>720</v>
      </c>
      <c r="F960" s="92"/>
      <c r="G960" s="92"/>
      <c r="H960" s="92"/>
      <c r="I960" s="92"/>
      <c r="J960" s="93"/>
      <c r="K960" s="89"/>
      <c r="L960" s="89"/>
      <c r="M960" s="89"/>
      <c r="N960" s="89"/>
      <c r="O960" s="89"/>
      <c r="P960" s="89"/>
      <c r="Q960" s="89"/>
      <c r="R960" s="22">
        <f t="shared" si="352"/>
        <v>0</v>
      </c>
      <c r="S960" s="92"/>
    </row>
    <row r="961" spans="2:19" s="34" customFormat="1" ht="75.75" customHeight="1" x14ac:dyDescent="0.3">
      <c r="B961" s="251"/>
      <c r="C961" s="252"/>
      <c r="D961" s="140" t="s">
        <v>721</v>
      </c>
      <c r="E961" s="78" t="s">
        <v>722</v>
      </c>
      <c r="F961" s="100"/>
      <c r="G961" s="100"/>
      <c r="H961" s="100"/>
      <c r="I961" s="100"/>
      <c r="J961" s="101"/>
      <c r="K961" s="100"/>
      <c r="L961" s="100"/>
      <c r="M961" s="100"/>
      <c r="N961" s="100"/>
      <c r="O961" s="100">
        <v>0</v>
      </c>
      <c r="P961" s="100"/>
      <c r="Q961" s="100"/>
      <c r="R961" s="22">
        <f t="shared" si="352"/>
        <v>0</v>
      </c>
      <c r="S961" s="100"/>
    </row>
    <row r="962" spans="2:19" ht="25.5" x14ac:dyDescent="0.25">
      <c r="B962" s="89"/>
      <c r="C962" s="89"/>
      <c r="D962" s="90"/>
      <c r="E962" s="91" t="s">
        <v>569</v>
      </c>
      <c r="F962" s="92"/>
      <c r="G962" s="92"/>
      <c r="H962" s="92"/>
      <c r="I962" s="92"/>
      <c r="J962" s="93"/>
      <c r="K962" s="89"/>
      <c r="L962" s="89"/>
      <c r="M962" s="89"/>
      <c r="N962" s="89"/>
      <c r="O962" s="89"/>
      <c r="P962" s="89"/>
      <c r="Q962" s="89"/>
      <c r="R962" s="22">
        <f t="shared" si="352"/>
        <v>0</v>
      </c>
      <c r="S962" s="92"/>
    </row>
    <row r="963" spans="2:19" s="34" customFormat="1" x14ac:dyDescent="0.3">
      <c r="B963" s="27">
        <v>4607052666008</v>
      </c>
      <c r="C963" s="217"/>
      <c r="D963" s="63" t="s">
        <v>1</v>
      </c>
      <c r="E963" s="32" t="s">
        <v>1158</v>
      </c>
      <c r="F963" s="37">
        <v>429.13</v>
      </c>
      <c r="G963" s="27"/>
      <c r="H963" s="27">
        <v>18</v>
      </c>
      <c r="I963" s="27">
        <v>90</v>
      </c>
      <c r="J963" s="20"/>
      <c r="K963" s="27">
        <f t="shared" ref="K963:K970" si="353">J963/(J963+0.00001)</f>
        <v>0</v>
      </c>
      <c r="L963" s="41">
        <v>1.7000000000000001E-2</v>
      </c>
      <c r="M963" s="37">
        <f t="shared" ref="M963:M970" si="354">J963*F963</f>
        <v>0</v>
      </c>
      <c r="N963" s="37">
        <f t="shared" ref="N963:N970" si="355">J963/H963</f>
        <v>0</v>
      </c>
      <c r="O963" s="63">
        <v>0.20300000000000001</v>
      </c>
      <c r="P963" s="37">
        <f t="shared" ref="P963:P970" si="356">J963*O963</f>
        <v>0</v>
      </c>
      <c r="Q963" s="37"/>
      <c r="R963" s="22">
        <f t="shared" si="352"/>
        <v>0</v>
      </c>
      <c r="S963" s="160">
        <v>686.61</v>
      </c>
    </row>
    <row r="964" spans="2:19" s="34" customFormat="1" x14ac:dyDescent="0.3">
      <c r="B964" s="27">
        <v>4607052666015</v>
      </c>
      <c r="C964" s="217"/>
      <c r="D964" s="63" t="s">
        <v>2</v>
      </c>
      <c r="E964" s="32" t="s">
        <v>1159</v>
      </c>
      <c r="F964" s="37">
        <v>469.55</v>
      </c>
      <c r="G964" s="27"/>
      <c r="H964" s="27">
        <v>12</v>
      </c>
      <c r="I964" s="27">
        <v>60</v>
      </c>
      <c r="J964" s="20"/>
      <c r="K964" s="27">
        <f t="shared" si="353"/>
        <v>0</v>
      </c>
      <c r="L964" s="41">
        <v>1.7000000000000001E-2</v>
      </c>
      <c r="M964" s="37">
        <f t="shared" si="354"/>
        <v>0</v>
      </c>
      <c r="N964" s="37">
        <f t="shared" si="355"/>
        <v>0</v>
      </c>
      <c r="O964" s="63">
        <v>0.245</v>
      </c>
      <c r="P964" s="37">
        <f t="shared" si="356"/>
        <v>0</v>
      </c>
      <c r="Q964" s="37"/>
      <c r="R964" s="22">
        <f t="shared" si="352"/>
        <v>0</v>
      </c>
      <c r="S964" s="160">
        <v>751.28</v>
      </c>
    </row>
    <row r="965" spans="2:19" s="34" customFormat="1" x14ac:dyDescent="0.3">
      <c r="B965" s="27">
        <v>4607052666022</v>
      </c>
      <c r="C965" s="217"/>
      <c r="D965" s="63" t="s">
        <v>3</v>
      </c>
      <c r="E965" s="32" t="s">
        <v>1160</v>
      </c>
      <c r="F965" s="37">
        <v>512.11</v>
      </c>
      <c r="G965" s="27"/>
      <c r="H965" s="27">
        <v>12</v>
      </c>
      <c r="I965" s="27">
        <v>60</v>
      </c>
      <c r="J965" s="20"/>
      <c r="K965" s="27">
        <f t="shared" si="353"/>
        <v>0</v>
      </c>
      <c r="L965" s="41">
        <v>1.7000000000000001E-2</v>
      </c>
      <c r="M965" s="37">
        <f t="shared" si="354"/>
        <v>0</v>
      </c>
      <c r="N965" s="37">
        <f t="shared" si="355"/>
        <v>0</v>
      </c>
      <c r="O965" s="63">
        <v>0.28199999999999997</v>
      </c>
      <c r="P965" s="37">
        <f t="shared" si="356"/>
        <v>0</v>
      </c>
      <c r="Q965" s="37"/>
      <c r="R965" s="22">
        <f t="shared" si="352"/>
        <v>0</v>
      </c>
      <c r="S965" s="160">
        <v>819.38</v>
      </c>
    </row>
    <row r="966" spans="2:19" s="34" customFormat="1" x14ac:dyDescent="0.3">
      <c r="B966" s="27">
        <v>4607052666039</v>
      </c>
      <c r="C966" s="217"/>
      <c r="D966" s="63" t="s">
        <v>4</v>
      </c>
      <c r="E966" s="32" t="s">
        <v>1161</v>
      </c>
      <c r="F966" s="37">
        <v>554.67999999999995</v>
      </c>
      <c r="G966" s="27"/>
      <c r="H966" s="27">
        <v>12</v>
      </c>
      <c r="I966" s="27">
        <v>36</v>
      </c>
      <c r="J966" s="20"/>
      <c r="K966" s="27">
        <f t="shared" si="353"/>
        <v>0</v>
      </c>
      <c r="L966" s="41">
        <v>1.7000000000000001E-2</v>
      </c>
      <c r="M966" s="37">
        <f t="shared" si="354"/>
        <v>0</v>
      </c>
      <c r="N966" s="37">
        <f t="shared" si="355"/>
        <v>0</v>
      </c>
      <c r="O966" s="63">
        <v>0.32500000000000001</v>
      </c>
      <c r="P966" s="37">
        <f t="shared" si="356"/>
        <v>0</v>
      </c>
      <c r="Q966" s="37"/>
      <c r="R966" s="22">
        <f t="shared" si="352"/>
        <v>0</v>
      </c>
      <c r="S966" s="160">
        <v>887.49</v>
      </c>
    </row>
    <row r="967" spans="2:19" s="34" customFormat="1" x14ac:dyDescent="0.3">
      <c r="B967" s="27">
        <v>4607052666046</v>
      </c>
      <c r="C967" s="217"/>
      <c r="D967" s="63" t="s">
        <v>5</v>
      </c>
      <c r="E967" s="32" t="s">
        <v>1162</v>
      </c>
      <c r="F967" s="37">
        <v>655.96</v>
      </c>
      <c r="G967" s="27"/>
      <c r="H967" s="27">
        <v>12</v>
      </c>
      <c r="I967" s="27">
        <v>36</v>
      </c>
      <c r="J967" s="20"/>
      <c r="K967" s="27">
        <f t="shared" si="353"/>
        <v>0</v>
      </c>
      <c r="L967" s="41">
        <v>1.7000000000000001E-2</v>
      </c>
      <c r="M967" s="37">
        <f t="shared" si="354"/>
        <v>0</v>
      </c>
      <c r="N967" s="37">
        <f t="shared" si="355"/>
        <v>0</v>
      </c>
      <c r="O967" s="63">
        <v>0.374</v>
      </c>
      <c r="P967" s="37">
        <f t="shared" si="356"/>
        <v>0</v>
      </c>
      <c r="Q967" s="37"/>
      <c r="R967" s="22">
        <f t="shared" si="352"/>
        <v>0</v>
      </c>
      <c r="S967" s="160">
        <v>1049.54</v>
      </c>
    </row>
    <row r="968" spans="2:19" s="34" customFormat="1" x14ac:dyDescent="0.3">
      <c r="B968" s="27">
        <v>4607052666053</v>
      </c>
      <c r="C968" s="217"/>
      <c r="D968" s="63" t="s">
        <v>6</v>
      </c>
      <c r="E968" s="32" t="s">
        <v>1163</v>
      </c>
      <c r="F968" s="37">
        <v>759.94</v>
      </c>
      <c r="G968" s="27"/>
      <c r="H968" s="27">
        <v>8</v>
      </c>
      <c r="I968" s="27">
        <v>24</v>
      </c>
      <c r="J968" s="20"/>
      <c r="K968" s="27">
        <f t="shared" si="353"/>
        <v>0</v>
      </c>
      <c r="L968" s="41">
        <v>1.7000000000000001E-2</v>
      </c>
      <c r="M968" s="37">
        <f t="shared" si="354"/>
        <v>0</v>
      </c>
      <c r="N968" s="37">
        <f t="shared" si="355"/>
        <v>0</v>
      </c>
      <c r="O968" s="63">
        <v>0.41199999999999998</v>
      </c>
      <c r="P968" s="37">
        <f t="shared" si="356"/>
        <v>0</v>
      </c>
      <c r="Q968" s="37"/>
      <c r="R968" s="22">
        <f t="shared" si="352"/>
        <v>0</v>
      </c>
      <c r="S968" s="160">
        <v>1215.9000000000001</v>
      </c>
    </row>
    <row r="969" spans="2:19" s="34" customFormat="1" x14ac:dyDescent="0.3">
      <c r="B969" s="27">
        <v>4607052666060</v>
      </c>
      <c r="C969" s="217"/>
      <c r="D969" s="63" t="s">
        <v>7</v>
      </c>
      <c r="E969" s="32" t="s">
        <v>1164</v>
      </c>
      <c r="F969" s="37">
        <v>815.95</v>
      </c>
      <c r="G969" s="27"/>
      <c r="H969" s="27">
        <v>8</v>
      </c>
      <c r="I969" s="27">
        <v>24</v>
      </c>
      <c r="J969" s="20"/>
      <c r="K969" s="27">
        <f t="shared" si="353"/>
        <v>0</v>
      </c>
      <c r="L969" s="41">
        <v>1.7000000000000001E-2</v>
      </c>
      <c r="M969" s="37">
        <f t="shared" si="354"/>
        <v>0</v>
      </c>
      <c r="N969" s="37">
        <f t="shared" si="355"/>
        <v>0</v>
      </c>
      <c r="O969" s="63">
        <v>0.443</v>
      </c>
      <c r="P969" s="37">
        <f t="shared" si="356"/>
        <v>0</v>
      </c>
      <c r="Q969" s="37"/>
      <c r="R969" s="22">
        <f t="shared" si="352"/>
        <v>0</v>
      </c>
      <c r="S969" s="160">
        <v>1305.52</v>
      </c>
    </row>
    <row r="970" spans="2:19" s="34" customFormat="1" x14ac:dyDescent="0.3">
      <c r="B970" s="27">
        <v>4607052681711</v>
      </c>
      <c r="C970" s="217"/>
      <c r="D970" s="63" t="s">
        <v>258</v>
      </c>
      <c r="E970" s="32" t="s">
        <v>1165</v>
      </c>
      <c r="F970" s="37">
        <v>1074.46</v>
      </c>
      <c r="G970" s="27"/>
      <c r="H970" s="27">
        <v>10</v>
      </c>
      <c r="I970" s="27"/>
      <c r="J970" s="20"/>
      <c r="K970" s="27">
        <f t="shared" si="353"/>
        <v>0</v>
      </c>
      <c r="L970" s="41">
        <v>1.7000000000000001E-2</v>
      </c>
      <c r="M970" s="37">
        <f t="shared" si="354"/>
        <v>0</v>
      </c>
      <c r="N970" s="37">
        <f t="shared" si="355"/>
        <v>0</v>
      </c>
      <c r="O970" s="63">
        <v>0.56699999999999995</v>
      </c>
      <c r="P970" s="37">
        <f t="shared" si="356"/>
        <v>0</v>
      </c>
      <c r="Q970" s="37"/>
      <c r="R970" s="22">
        <f t="shared" si="352"/>
        <v>0</v>
      </c>
      <c r="S970" s="160">
        <v>1719.14</v>
      </c>
    </row>
    <row r="971" spans="2:19" ht="25.5" x14ac:dyDescent="0.25">
      <c r="B971" s="89"/>
      <c r="C971" s="89"/>
      <c r="D971" s="90"/>
      <c r="E971" s="91" t="s">
        <v>1404</v>
      </c>
      <c r="F971" s="92"/>
      <c r="G971" s="92"/>
      <c r="H971" s="92"/>
      <c r="I971" s="92"/>
      <c r="J971" s="93"/>
      <c r="K971" s="89"/>
      <c r="L971" s="89"/>
      <c r="M971" s="89"/>
      <c r="N971" s="89"/>
      <c r="O971" s="89"/>
      <c r="P971" s="89"/>
      <c r="Q971" s="89"/>
      <c r="R971" s="22">
        <f t="shared" si="352"/>
        <v>0</v>
      </c>
      <c r="S971" s="92"/>
    </row>
    <row r="972" spans="2:19" s="34" customFormat="1" ht="22.5" customHeight="1" x14ac:dyDescent="0.3">
      <c r="B972" s="27">
        <v>4607814102676</v>
      </c>
      <c r="C972" s="218"/>
      <c r="D972" s="63" t="s">
        <v>1392</v>
      </c>
      <c r="E972" s="32" t="s">
        <v>1393</v>
      </c>
      <c r="F972" s="37">
        <v>527.29999999999995</v>
      </c>
      <c r="G972" s="27"/>
      <c r="H972" s="27">
        <v>12</v>
      </c>
      <c r="I972" s="27">
        <v>60</v>
      </c>
      <c r="J972" s="20"/>
      <c r="K972" s="27">
        <f t="shared" ref="K972:K974" si="357">J972/(J972+0.00001)</f>
        <v>0</v>
      </c>
      <c r="L972" s="41">
        <v>7.0999999999999994E-2</v>
      </c>
      <c r="M972" s="37">
        <f t="shared" ref="M972:M974" si="358">J972*F972</f>
        <v>0</v>
      </c>
      <c r="N972" s="37">
        <f t="shared" ref="N972:N974" si="359">J972/H972</f>
        <v>0</v>
      </c>
      <c r="O972" s="63">
        <v>0.27600000000000002</v>
      </c>
      <c r="P972" s="37">
        <f t="shared" ref="P972:P977" si="360">J972*O972</f>
        <v>0</v>
      </c>
      <c r="Q972" s="37"/>
      <c r="R972" s="22">
        <f t="shared" si="352"/>
        <v>0</v>
      </c>
      <c r="S972" s="160">
        <v>843.68</v>
      </c>
    </row>
    <row r="973" spans="2:19" s="34" customFormat="1" ht="22.5" customHeight="1" x14ac:dyDescent="0.3">
      <c r="B973" s="27">
        <v>4607814102713</v>
      </c>
      <c r="C973" s="219"/>
      <c r="D973" s="63" t="s">
        <v>1394</v>
      </c>
      <c r="E973" s="32" t="s">
        <v>1395</v>
      </c>
      <c r="F973" s="37">
        <v>572.02</v>
      </c>
      <c r="G973" s="27"/>
      <c r="H973" s="27">
        <v>12</v>
      </c>
      <c r="I973" s="27">
        <v>36</v>
      </c>
      <c r="J973" s="20"/>
      <c r="K973" s="27">
        <f t="shared" si="357"/>
        <v>0</v>
      </c>
      <c r="L973" s="41">
        <v>7.0999999999999994E-2</v>
      </c>
      <c r="M973" s="37">
        <f t="shared" si="358"/>
        <v>0</v>
      </c>
      <c r="N973" s="37">
        <f t="shared" si="359"/>
        <v>0</v>
      </c>
      <c r="O973" s="63">
        <v>0.315</v>
      </c>
      <c r="P973" s="37">
        <f t="shared" si="360"/>
        <v>0</v>
      </c>
      <c r="Q973" s="37"/>
      <c r="R973" s="22">
        <f t="shared" si="352"/>
        <v>0</v>
      </c>
      <c r="S973" s="160">
        <v>915.23</v>
      </c>
    </row>
    <row r="974" spans="2:19" s="34" customFormat="1" ht="22.5" customHeight="1" x14ac:dyDescent="0.3">
      <c r="B974" s="27">
        <v>4607814102829</v>
      </c>
      <c r="C974" s="220"/>
      <c r="D974" s="63" t="s">
        <v>1396</v>
      </c>
      <c r="E974" s="32" t="s">
        <v>1397</v>
      </c>
      <c r="F974" s="37">
        <v>675.6</v>
      </c>
      <c r="G974" s="27"/>
      <c r="H974" s="27">
        <v>12</v>
      </c>
      <c r="I974" s="27">
        <v>36</v>
      </c>
      <c r="J974" s="20"/>
      <c r="K974" s="27">
        <f t="shared" si="357"/>
        <v>0</v>
      </c>
      <c r="L974" s="41">
        <v>7.0999999999999994E-2</v>
      </c>
      <c r="M974" s="37">
        <f t="shared" si="358"/>
        <v>0</v>
      </c>
      <c r="N974" s="37">
        <f t="shared" si="359"/>
        <v>0</v>
      </c>
      <c r="O974" s="63">
        <v>0.35299999999999998</v>
      </c>
      <c r="P974" s="37">
        <f t="shared" si="360"/>
        <v>0</v>
      </c>
      <c r="Q974" s="37"/>
      <c r="R974" s="22">
        <f t="shared" si="352"/>
        <v>0</v>
      </c>
      <c r="S974" s="160">
        <v>1080.96</v>
      </c>
    </row>
    <row r="975" spans="2:19" s="34" customFormat="1" ht="22.5" customHeight="1" x14ac:dyDescent="0.3">
      <c r="B975" s="27">
        <v>4607814102928</v>
      </c>
      <c r="C975" s="218"/>
      <c r="D975" s="63" t="s">
        <v>1398</v>
      </c>
      <c r="E975" s="32" t="s">
        <v>1399</v>
      </c>
      <c r="F975" s="37">
        <v>527.29999999999995</v>
      </c>
      <c r="G975" s="27"/>
      <c r="H975" s="27">
        <v>12</v>
      </c>
      <c r="I975" s="27">
        <v>60</v>
      </c>
      <c r="J975" s="20"/>
      <c r="K975" s="27">
        <f t="shared" ref="K975:K977" si="361">J975/(J975+0.00001)</f>
        <v>0</v>
      </c>
      <c r="L975" s="41">
        <v>7.0999999999999994E-2</v>
      </c>
      <c r="M975" s="37">
        <f t="shared" ref="M975:M977" si="362">J975*F975</f>
        <v>0</v>
      </c>
      <c r="N975" s="37">
        <f t="shared" ref="N975:N977" si="363">J975/H975</f>
        <v>0</v>
      </c>
      <c r="O975" s="63">
        <v>0.27500000000000002</v>
      </c>
      <c r="P975" s="37">
        <f t="shared" si="360"/>
        <v>0</v>
      </c>
      <c r="Q975" s="37"/>
      <c r="R975" s="22">
        <f t="shared" si="352"/>
        <v>0</v>
      </c>
      <c r="S975" s="160">
        <v>843.68</v>
      </c>
    </row>
    <row r="976" spans="2:19" s="34" customFormat="1" ht="22.5" customHeight="1" x14ac:dyDescent="0.3">
      <c r="B976" s="27">
        <v>4607814102935</v>
      </c>
      <c r="C976" s="219"/>
      <c r="D976" s="63" t="s">
        <v>1400</v>
      </c>
      <c r="E976" s="32" t="s">
        <v>1401</v>
      </c>
      <c r="F976" s="37">
        <v>572.02</v>
      </c>
      <c r="G976" s="27"/>
      <c r="H976" s="27">
        <v>12</v>
      </c>
      <c r="I976" s="27">
        <v>36</v>
      </c>
      <c r="J976" s="20"/>
      <c r="K976" s="27">
        <f t="shared" si="361"/>
        <v>0</v>
      </c>
      <c r="L976" s="41">
        <v>7.0999999999999994E-2</v>
      </c>
      <c r="M976" s="37">
        <f t="shared" si="362"/>
        <v>0</v>
      </c>
      <c r="N976" s="37">
        <f t="shared" si="363"/>
        <v>0</v>
      </c>
      <c r="O976" s="63">
        <v>0.309</v>
      </c>
      <c r="P976" s="37">
        <f t="shared" si="360"/>
        <v>0</v>
      </c>
      <c r="Q976" s="37"/>
      <c r="R976" s="22">
        <f t="shared" si="352"/>
        <v>0</v>
      </c>
      <c r="S976" s="160">
        <v>915.23</v>
      </c>
    </row>
    <row r="977" spans="2:19" s="34" customFormat="1" ht="22.5" customHeight="1" x14ac:dyDescent="0.3">
      <c r="B977" s="27">
        <v>4607814102942</v>
      </c>
      <c r="C977" s="220"/>
      <c r="D977" s="63" t="s">
        <v>1402</v>
      </c>
      <c r="E977" s="32" t="s">
        <v>1403</v>
      </c>
      <c r="F977" s="37">
        <v>675.6</v>
      </c>
      <c r="G977" s="27"/>
      <c r="H977" s="27">
        <v>12</v>
      </c>
      <c r="I977" s="27">
        <v>36</v>
      </c>
      <c r="J977" s="20"/>
      <c r="K977" s="27">
        <f t="shared" si="361"/>
        <v>0</v>
      </c>
      <c r="L977" s="41">
        <v>7.0999999999999994E-2</v>
      </c>
      <c r="M977" s="37">
        <f t="shared" si="362"/>
        <v>0</v>
      </c>
      <c r="N977" s="37">
        <f t="shared" si="363"/>
        <v>0</v>
      </c>
      <c r="O977" s="63">
        <v>0.33900000000000002</v>
      </c>
      <c r="P977" s="37">
        <f t="shared" si="360"/>
        <v>0</v>
      </c>
      <c r="Q977" s="37"/>
      <c r="R977" s="22">
        <f t="shared" si="352"/>
        <v>0</v>
      </c>
      <c r="S977" s="160">
        <v>1080.96</v>
      </c>
    </row>
    <row r="978" spans="2:19" ht="25.5" customHeight="1" x14ac:dyDescent="0.25">
      <c r="B978" s="89"/>
      <c r="C978" s="89"/>
      <c r="D978" s="90"/>
      <c r="E978" s="91" t="s">
        <v>799</v>
      </c>
      <c r="F978" s="92"/>
      <c r="G978" s="92"/>
      <c r="H978" s="92"/>
      <c r="I978" s="92"/>
      <c r="J978" s="93"/>
      <c r="K978" s="89"/>
      <c r="L978" s="89"/>
      <c r="M978" s="89"/>
      <c r="N978" s="89"/>
      <c r="O978" s="89"/>
      <c r="P978" s="89"/>
      <c r="Q978" s="89"/>
      <c r="R978" s="22">
        <f t="shared" si="352"/>
        <v>0</v>
      </c>
      <c r="S978" s="92"/>
    </row>
    <row r="979" spans="2:19" s="34" customFormat="1" ht="22.5" customHeight="1" x14ac:dyDescent="0.3">
      <c r="B979" s="68">
        <v>4607814100429</v>
      </c>
      <c r="C979" s="248"/>
      <c r="D979" s="166" t="s">
        <v>795</v>
      </c>
      <c r="E979" s="64" t="s">
        <v>800</v>
      </c>
      <c r="F979" s="62">
        <v>193.38</v>
      </c>
      <c r="G979" s="27" t="s">
        <v>404</v>
      </c>
      <c r="H979" s="27">
        <v>34</v>
      </c>
      <c r="I979" s="27">
        <v>170</v>
      </c>
      <c r="J979" s="20"/>
      <c r="K979" s="27">
        <f>J979/(J979+0.00001)</f>
        <v>0</v>
      </c>
      <c r="L979" s="41">
        <v>6.9000000000000006E-2</v>
      </c>
      <c r="M979" s="37">
        <f>J979*F979</f>
        <v>0</v>
      </c>
      <c r="N979" s="37">
        <f>J979/H979</f>
        <v>0</v>
      </c>
      <c r="O979" s="63">
        <v>0.10299999999999999</v>
      </c>
      <c r="P979" s="37">
        <f>J979*O979</f>
        <v>0</v>
      </c>
      <c r="Q979" s="37"/>
      <c r="R979" s="22">
        <f t="shared" si="352"/>
        <v>0</v>
      </c>
      <c r="S979" s="160">
        <v>309.41000000000003</v>
      </c>
    </row>
    <row r="980" spans="2:19" s="34" customFormat="1" ht="22.5" customHeight="1" x14ac:dyDescent="0.3">
      <c r="B980" s="68">
        <v>4607814100436</v>
      </c>
      <c r="C980" s="248"/>
      <c r="D980" s="166" t="s">
        <v>796</v>
      </c>
      <c r="E980" s="64" t="s">
        <v>801</v>
      </c>
      <c r="F980" s="62">
        <v>210.68</v>
      </c>
      <c r="G980" s="27" t="s">
        <v>404</v>
      </c>
      <c r="H980" s="27">
        <v>34</v>
      </c>
      <c r="I980" s="27">
        <v>170</v>
      </c>
      <c r="J980" s="20"/>
      <c r="K980" s="27">
        <f>J980/(J980+0.00001)</f>
        <v>0</v>
      </c>
      <c r="L980" s="41">
        <v>6.9000000000000006E-2</v>
      </c>
      <c r="M980" s="37">
        <f>J980*F980</f>
        <v>0</v>
      </c>
      <c r="N980" s="37">
        <f>J980/H980</f>
        <v>0</v>
      </c>
      <c r="O980" s="63">
        <v>0.109</v>
      </c>
      <c r="P980" s="37">
        <f>J980*O980</f>
        <v>0</v>
      </c>
      <c r="Q980" s="37"/>
      <c r="R980" s="22">
        <f t="shared" si="352"/>
        <v>0</v>
      </c>
      <c r="S980" s="160">
        <v>337.09</v>
      </c>
    </row>
    <row r="981" spans="2:19" s="34" customFormat="1" ht="22.5" customHeight="1" x14ac:dyDescent="0.3">
      <c r="B981" s="68">
        <v>4607814100443</v>
      </c>
      <c r="C981" s="248"/>
      <c r="D981" s="166" t="s">
        <v>797</v>
      </c>
      <c r="E981" s="64" t="s">
        <v>802</v>
      </c>
      <c r="F981" s="62">
        <v>226.55</v>
      </c>
      <c r="G981" s="27" t="s">
        <v>404</v>
      </c>
      <c r="H981" s="27">
        <v>30</v>
      </c>
      <c r="I981" s="27">
        <v>150</v>
      </c>
      <c r="J981" s="20"/>
      <c r="K981" s="27">
        <f t="shared" ref="K981:K982" si="364">J981/(J981+0.00001)</f>
        <v>0</v>
      </c>
      <c r="L981" s="41">
        <v>6.9000000000000006E-2</v>
      </c>
      <c r="M981" s="37">
        <f>J981*F981</f>
        <v>0</v>
      </c>
      <c r="N981" s="37">
        <f>J981/H981</f>
        <v>0</v>
      </c>
      <c r="O981" s="63">
        <v>0.11799999999999999</v>
      </c>
      <c r="P981" s="37">
        <f>J981*O981</f>
        <v>0</v>
      </c>
      <c r="Q981" s="37"/>
      <c r="R981" s="22">
        <f t="shared" si="352"/>
        <v>0</v>
      </c>
      <c r="S981" s="160">
        <v>362.48</v>
      </c>
    </row>
    <row r="982" spans="2:19" s="34" customFormat="1" ht="22.5" customHeight="1" x14ac:dyDescent="0.3">
      <c r="B982" s="68">
        <v>4607814100467</v>
      </c>
      <c r="C982" s="248"/>
      <c r="D982" s="166" t="s">
        <v>798</v>
      </c>
      <c r="E982" s="64" t="s">
        <v>803</v>
      </c>
      <c r="F982" s="62">
        <v>242.42</v>
      </c>
      <c r="G982" s="27" t="s">
        <v>404</v>
      </c>
      <c r="H982" s="27">
        <v>24</v>
      </c>
      <c r="I982" s="27">
        <v>120</v>
      </c>
      <c r="J982" s="20"/>
      <c r="K982" s="27">
        <f t="shared" si="364"/>
        <v>0</v>
      </c>
      <c r="L982" s="41">
        <v>6.9000000000000006E-2</v>
      </c>
      <c r="M982" s="37">
        <f>J982*F982</f>
        <v>0</v>
      </c>
      <c r="N982" s="37">
        <f>J982/H982</f>
        <v>0</v>
      </c>
      <c r="O982" s="63">
        <v>0.122</v>
      </c>
      <c r="P982" s="37">
        <f>J982*O982</f>
        <v>0</v>
      </c>
      <c r="Q982" s="37"/>
      <c r="R982" s="22">
        <f t="shared" si="352"/>
        <v>0</v>
      </c>
      <c r="S982" s="160">
        <v>387.87</v>
      </c>
    </row>
    <row r="983" spans="2:19" ht="25.5" x14ac:dyDescent="0.25">
      <c r="B983" s="89"/>
      <c r="C983" s="89"/>
      <c r="D983" s="90"/>
      <c r="E983" s="91" t="s">
        <v>692</v>
      </c>
      <c r="F983" s="92"/>
      <c r="G983" s="92"/>
      <c r="H983" s="92"/>
      <c r="I983" s="92"/>
      <c r="J983" s="93"/>
      <c r="K983" s="89"/>
      <c r="L983" s="89"/>
      <c r="M983" s="89"/>
      <c r="N983" s="89"/>
      <c r="O983" s="89"/>
      <c r="P983" s="89"/>
      <c r="Q983" s="89"/>
      <c r="R983" s="22">
        <f t="shared" si="352"/>
        <v>0</v>
      </c>
      <c r="S983" s="92"/>
    </row>
    <row r="984" spans="2:19" s="34" customFormat="1" ht="29.25" customHeight="1" x14ac:dyDescent="0.3">
      <c r="B984" s="27">
        <v>4607052685597</v>
      </c>
      <c r="C984" s="217"/>
      <c r="D984" s="63" t="s">
        <v>693</v>
      </c>
      <c r="E984" s="35" t="s">
        <v>697</v>
      </c>
      <c r="F984" s="62">
        <v>1978.57</v>
      </c>
      <c r="G984" s="27" t="s">
        <v>404</v>
      </c>
      <c r="H984" s="27">
        <v>1</v>
      </c>
      <c r="I984" s="27" t="s">
        <v>404</v>
      </c>
      <c r="J984" s="20"/>
      <c r="K984" s="27">
        <f>J984/(J984+0.00001)</f>
        <v>0</v>
      </c>
      <c r="L984" s="41">
        <v>0.01</v>
      </c>
      <c r="M984" s="37">
        <f>J984*F984</f>
        <v>0</v>
      </c>
      <c r="N984" s="37">
        <f>J984/H984</f>
        <v>0</v>
      </c>
      <c r="O984" s="63">
        <v>0.28100000000000003</v>
      </c>
      <c r="P984" s="37">
        <f>J984*O984</f>
        <v>0</v>
      </c>
      <c r="Q984" s="37"/>
      <c r="R984" s="22">
        <f t="shared" si="352"/>
        <v>0</v>
      </c>
      <c r="S984" s="160">
        <v>3165.71</v>
      </c>
    </row>
    <row r="985" spans="2:19" s="34" customFormat="1" ht="29.25" customHeight="1" x14ac:dyDescent="0.3">
      <c r="B985" s="27">
        <v>4607052685603</v>
      </c>
      <c r="C985" s="217"/>
      <c r="D985" s="63" t="s">
        <v>694</v>
      </c>
      <c r="E985" s="35" t="s">
        <v>698</v>
      </c>
      <c r="F985" s="62">
        <v>3165.73</v>
      </c>
      <c r="G985" s="27" t="s">
        <v>404</v>
      </c>
      <c r="H985" s="27">
        <v>1</v>
      </c>
      <c r="I985" s="27" t="s">
        <v>404</v>
      </c>
      <c r="J985" s="20"/>
      <c r="K985" s="27">
        <f>J985/(J985+0.00001)</f>
        <v>0</v>
      </c>
      <c r="L985" s="41">
        <v>0.01</v>
      </c>
      <c r="M985" s="37">
        <f>J985*F985</f>
        <v>0</v>
      </c>
      <c r="N985" s="37">
        <f>J985/H985</f>
        <v>0</v>
      </c>
      <c r="O985" s="63">
        <v>0.48699999999999999</v>
      </c>
      <c r="P985" s="37">
        <f>J985*O985</f>
        <v>0</v>
      </c>
      <c r="Q985" s="37"/>
      <c r="R985" s="22">
        <f t="shared" si="352"/>
        <v>0</v>
      </c>
      <c r="S985" s="160">
        <v>5065.17</v>
      </c>
    </row>
    <row r="986" spans="2:19" s="34" customFormat="1" ht="29.25" customHeight="1" x14ac:dyDescent="0.3">
      <c r="B986" s="27">
        <v>4607052685610</v>
      </c>
      <c r="C986" s="217"/>
      <c r="D986" s="63" t="s">
        <v>695</v>
      </c>
      <c r="E986" s="35" t="s">
        <v>699</v>
      </c>
      <c r="F986" s="62">
        <v>4720.83</v>
      </c>
      <c r="G986" s="27" t="s">
        <v>404</v>
      </c>
      <c r="H986" s="27">
        <v>1</v>
      </c>
      <c r="I986" s="27" t="s">
        <v>404</v>
      </c>
      <c r="J986" s="20"/>
      <c r="K986" s="27">
        <f t="shared" ref="K986:K987" si="365">J986/(J986+0.00001)</f>
        <v>0</v>
      </c>
      <c r="L986" s="41">
        <v>0.01</v>
      </c>
      <c r="M986" s="37">
        <f>J986*F986</f>
        <v>0</v>
      </c>
      <c r="N986" s="37">
        <f>J986/H986</f>
        <v>0</v>
      </c>
      <c r="O986" s="63">
        <v>0.77700000000000002</v>
      </c>
      <c r="P986" s="37">
        <f>J986*O986</f>
        <v>0</v>
      </c>
      <c r="Q986" s="37"/>
      <c r="R986" s="22">
        <f t="shared" si="352"/>
        <v>0</v>
      </c>
      <c r="S986" s="160">
        <v>7553.33</v>
      </c>
    </row>
    <row r="987" spans="2:19" s="34" customFormat="1" ht="29.25" customHeight="1" x14ac:dyDescent="0.3">
      <c r="B987" s="27">
        <v>4607052685627</v>
      </c>
      <c r="C987" s="217"/>
      <c r="D987" s="63" t="s">
        <v>696</v>
      </c>
      <c r="E987" s="35" t="s">
        <v>700</v>
      </c>
      <c r="F987" s="62">
        <v>5553.91</v>
      </c>
      <c r="G987" s="27" t="s">
        <v>404</v>
      </c>
      <c r="H987" s="27">
        <v>1</v>
      </c>
      <c r="I987" s="27" t="s">
        <v>404</v>
      </c>
      <c r="J987" s="20"/>
      <c r="K987" s="27">
        <f t="shared" si="365"/>
        <v>0</v>
      </c>
      <c r="L987" s="41">
        <v>0.01</v>
      </c>
      <c r="M987" s="37">
        <f>J987*F987</f>
        <v>0</v>
      </c>
      <c r="N987" s="37">
        <f>J987/H987</f>
        <v>0</v>
      </c>
      <c r="O987" s="63">
        <v>1.0569999999999999</v>
      </c>
      <c r="P987" s="37">
        <f>J987*O987</f>
        <v>0</v>
      </c>
      <c r="Q987" s="37"/>
      <c r="R987" s="22">
        <f t="shared" si="352"/>
        <v>0</v>
      </c>
      <c r="S987" s="160">
        <v>8886.26</v>
      </c>
    </row>
    <row r="988" spans="2:19" ht="25.5" x14ac:dyDescent="0.25">
      <c r="B988" s="89"/>
      <c r="C988" s="89"/>
      <c r="D988" s="90"/>
      <c r="E988" s="91" t="s">
        <v>791</v>
      </c>
      <c r="F988" s="92"/>
      <c r="G988" s="92"/>
      <c r="H988" s="92"/>
      <c r="I988" s="92"/>
      <c r="J988" s="93"/>
      <c r="K988" s="89"/>
      <c r="L988" s="89"/>
      <c r="M988" s="89"/>
      <c r="N988" s="89"/>
      <c r="O988" s="89"/>
      <c r="P988" s="89"/>
      <c r="Q988" s="89"/>
      <c r="R988" s="22">
        <f t="shared" si="352"/>
        <v>0</v>
      </c>
      <c r="S988" s="92"/>
    </row>
    <row r="989" spans="2:19" s="69" customFormat="1" ht="73.5" customHeight="1" x14ac:dyDescent="0.2">
      <c r="B989" s="68">
        <v>4607814100085</v>
      </c>
      <c r="C989" s="166"/>
      <c r="D989" s="166" t="s">
        <v>792</v>
      </c>
      <c r="E989" s="64" t="s">
        <v>793</v>
      </c>
      <c r="F989" s="62">
        <v>837.4</v>
      </c>
      <c r="G989" s="27" t="s">
        <v>404</v>
      </c>
      <c r="H989" s="27">
        <v>9</v>
      </c>
      <c r="I989" s="27">
        <v>36</v>
      </c>
      <c r="J989" s="20"/>
      <c r="K989" s="27">
        <f t="shared" ref="K989" si="366">J989/(J989+0.00001)</f>
        <v>0</v>
      </c>
      <c r="L989" s="41">
        <v>6.9000000000000006E-2</v>
      </c>
      <c r="M989" s="37">
        <f>J989*F989</f>
        <v>0</v>
      </c>
      <c r="N989" s="37">
        <f>J989/H989</f>
        <v>0</v>
      </c>
      <c r="O989" s="63">
        <v>0.27</v>
      </c>
      <c r="P989" s="37">
        <f>J989*O989</f>
        <v>0</v>
      </c>
      <c r="Q989" s="37"/>
      <c r="R989" s="22">
        <f t="shared" si="352"/>
        <v>0</v>
      </c>
      <c r="S989" s="160">
        <v>1339.84</v>
      </c>
    </row>
    <row r="990" spans="2:19" ht="25.5" x14ac:dyDescent="0.25">
      <c r="B990" s="89"/>
      <c r="C990" s="89"/>
      <c r="D990" s="90"/>
      <c r="E990" s="91" t="s">
        <v>713</v>
      </c>
      <c r="F990" s="92"/>
      <c r="G990" s="92"/>
      <c r="H990" s="92"/>
      <c r="I990" s="92"/>
      <c r="J990" s="93"/>
      <c r="K990" s="89"/>
      <c r="L990" s="89"/>
      <c r="M990" s="89"/>
      <c r="N990" s="89"/>
      <c r="O990" s="89"/>
      <c r="P990" s="89"/>
      <c r="Q990" s="89"/>
      <c r="R990" s="22">
        <f t="shared" si="352"/>
        <v>0</v>
      </c>
      <c r="S990" s="92"/>
    </row>
    <row r="991" spans="2:19" s="34" customFormat="1" ht="21" customHeight="1" x14ac:dyDescent="0.3">
      <c r="B991" s="27">
        <v>4607052685733</v>
      </c>
      <c r="C991" s="217"/>
      <c r="D991" s="63" t="s">
        <v>709</v>
      </c>
      <c r="E991" s="35" t="s">
        <v>697</v>
      </c>
      <c r="F991" s="62">
        <v>694.24</v>
      </c>
      <c r="G991" s="27">
        <v>1</v>
      </c>
      <c r="H991" s="27">
        <v>3</v>
      </c>
      <c r="I991" s="27"/>
      <c r="J991" s="20"/>
      <c r="K991" s="27">
        <f>J991/(J991+0.00001)</f>
        <v>0</v>
      </c>
      <c r="L991" s="41">
        <v>0.01</v>
      </c>
      <c r="M991" s="37">
        <f>J991*F991</f>
        <v>0</v>
      </c>
      <c r="N991" s="37">
        <f>J991/H991</f>
        <v>0</v>
      </c>
      <c r="O991" s="63">
        <v>9.8000000000000004E-2</v>
      </c>
      <c r="P991" s="37">
        <f>J991*O991</f>
        <v>0</v>
      </c>
      <c r="Q991" s="37"/>
      <c r="R991" s="22">
        <f t="shared" si="352"/>
        <v>0</v>
      </c>
      <c r="S991" s="160">
        <v>1110.78</v>
      </c>
    </row>
    <row r="992" spans="2:19" s="34" customFormat="1" ht="21" customHeight="1" x14ac:dyDescent="0.3">
      <c r="B992" s="27">
        <v>4607052685740</v>
      </c>
      <c r="C992" s="217"/>
      <c r="D992" s="63" t="s">
        <v>710</v>
      </c>
      <c r="E992" s="35" t="s">
        <v>698</v>
      </c>
      <c r="F992" s="62">
        <v>1110.78</v>
      </c>
      <c r="G992" s="27">
        <v>1</v>
      </c>
      <c r="H992" s="27">
        <v>3</v>
      </c>
      <c r="I992" s="27"/>
      <c r="J992" s="20"/>
      <c r="K992" s="27">
        <f>J992/(J992+0.00001)</f>
        <v>0</v>
      </c>
      <c r="L992" s="41">
        <v>0.01</v>
      </c>
      <c r="M992" s="37">
        <f>J992*F992</f>
        <v>0</v>
      </c>
      <c r="N992" s="37">
        <f>J992/H992</f>
        <v>0</v>
      </c>
      <c r="O992" s="63">
        <v>0.157</v>
      </c>
      <c r="P992" s="37">
        <f>J992*O992</f>
        <v>0</v>
      </c>
      <c r="Q992" s="37"/>
      <c r="R992" s="22">
        <f t="shared" si="352"/>
        <v>0</v>
      </c>
      <c r="S992" s="160">
        <v>1777.25</v>
      </c>
    </row>
    <row r="993" spans="2:19" s="34" customFormat="1" ht="21" customHeight="1" x14ac:dyDescent="0.3">
      <c r="B993" s="27">
        <v>4607052685757</v>
      </c>
      <c r="C993" s="217"/>
      <c r="D993" s="63" t="s">
        <v>711</v>
      </c>
      <c r="E993" s="35" t="s">
        <v>699</v>
      </c>
      <c r="F993" s="62">
        <v>1666.17</v>
      </c>
      <c r="G993" s="27">
        <v>1</v>
      </c>
      <c r="H993" s="27">
        <v>3</v>
      </c>
      <c r="I993" s="27"/>
      <c r="J993" s="20"/>
      <c r="K993" s="27">
        <f t="shared" ref="K993:K994" si="367">J993/(J993+0.00001)</f>
        <v>0</v>
      </c>
      <c r="L993" s="41">
        <v>0.01</v>
      </c>
      <c r="M993" s="37">
        <f>J993*F993</f>
        <v>0</v>
      </c>
      <c r="N993" s="37">
        <f>J993/H993</f>
        <v>0</v>
      </c>
      <c r="O993" s="63">
        <v>0.23599999999999999</v>
      </c>
      <c r="P993" s="37">
        <f>J993*O993</f>
        <v>0</v>
      </c>
      <c r="Q993" s="37"/>
      <c r="R993" s="22">
        <f t="shared" si="352"/>
        <v>0</v>
      </c>
      <c r="S993" s="160">
        <v>2665.87</v>
      </c>
    </row>
    <row r="994" spans="2:19" s="34" customFormat="1" ht="21" customHeight="1" x14ac:dyDescent="0.3">
      <c r="B994" s="27">
        <v>4607052685764</v>
      </c>
      <c r="C994" s="217"/>
      <c r="D994" s="63" t="s">
        <v>712</v>
      </c>
      <c r="E994" s="35" t="s">
        <v>700</v>
      </c>
      <c r="F994" s="62">
        <v>1943.88</v>
      </c>
      <c r="G994" s="27">
        <v>1</v>
      </c>
      <c r="H994" s="27">
        <v>3</v>
      </c>
      <c r="I994" s="27"/>
      <c r="J994" s="20"/>
      <c r="K994" s="27">
        <f t="shared" si="367"/>
        <v>0</v>
      </c>
      <c r="L994" s="41">
        <v>0.01</v>
      </c>
      <c r="M994" s="37">
        <f>J994*F994</f>
        <v>0</v>
      </c>
      <c r="N994" s="37">
        <f>J994/H994</f>
        <v>0</v>
      </c>
      <c r="O994" s="63">
        <v>0.317</v>
      </c>
      <c r="P994" s="37">
        <f>J994*O994</f>
        <v>0</v>
      </c>
      <c r="Q994" s="37"/>
      <c r="R994" s="22">
        <f t="shared" si="352"/>
        <v>0</v>
      </c>
      <c r="S994" s="160">
        <v>3110.21</v>
      </c>
    </row>
    <row r="995" spans="2:19" ht="25.5" x14ac:dyDescent="0.25">
      <c r="B995" s="89"/>
      <c r="C995" s="89"/>
      <c r="D995" s="90"/>
      <c r="E995" s="91" t="s">
        <v>1414</v>
      </c>
      <c r="F995" s="92"/>
      <c r="G995" s="92"/>
      <c r="H995" s="92"/>
      <c r="I995" s="92"/>
      <c r="J995" s="93"/>
      <c r="K995" s="89"/>
      <c r="L995" s="89"/>
      <c r="M995" s="89"/>
      <c r="N995" s="89"/>
      <c r="O995" s="89"/>
      <c r="P995" s="89"/>
      <c r="Q995" s="89"/>
      <c r="R995" s="22">
        <f t="shared" si="352"/>
        <v>0</v>
      </c>
      <c r="S995" s="92"/>
    </row>
    <row r="996" spans="2:19" s="34" customFormat="1" ht="29.25" customHeight="1" x14ac:dyDescent="0.3">
      <c r="B996" s="27">
        <v>4607814101181</v>
      </c>
      <c r="C996" s="217"/>
      <c r="D996" s="63" t="s">
        <v>1225</v>
      </c>
      <c r="E996" s="35" t="s">
        <v>1415</v>
      </c>
      <c r="F996" s="62">
        <v>695.78</v>
      </c>
      <c r="G996" s="27"/>
      <c r="H996" s="27">
        <v>50</v>
      </c>
      <c r="I996" s="27"/>
      <c r="J996" s="20"/>
      <c r="K996" s="27">
        <f>J996/(J996+0.00001)</f>
        <v>0</v>
      </c>
      <c r="L996" s="41">
        <v>7.0999999999999994E-2</v>
      </c>
      <c r="M996" s="37">
        <f>J996*F996</f>
        <v>0</v>
      </c>
      <c r="N996" s="37">
        <f t="shared" ref="N996:N1003" si="368">J996/H996</f>
        <v>0</v>
      </c>
      <c r="O996" s="63">
        <v>0.221</v>
      </c>
      <c r="P996" s="37">
        <f t="shared" ref="P996:P1003" si="369">J996*O996</f>
        <v>0</v>
      </c>
      <c r="Q996" s="37"/>
      <c r="R996" s="22">
        <f t="shared" si="352"/>
        <v>0</v>
      </c>
      <c r="S996" s="160">
        <v>1113.25</v>
      </c>
    </row>
    <row r="997" spans="2:19" s="34" customFormat="1" ht="29.25" customHeight="1" x14ac:dyDescent="0.3">
      <c r="B997" s="27">
        <v>4607814101198</v>
      </c>
      <c r="C997" s="217"/>
      <c r="D997" s="63" t="s">
        <v>1226</v>
      </c>
      <c r="E997" s="35" t="s">
        <v>1416</v>
      </c>
      <c r="F997" s="62">
        <v>781.06</v>
      </c>
      <c r="G997" s="27"/>
      <c r="H997" s="27">
        <v>40</v>
      </c>
      <c r="I997" s="27"/>
      <c r="J997" s="20"/>
      <c r="K997" s="27">
        <f>J997/(J997+0.00001)</f>
        <v>0</v>
      </c>
      <c r="L997" s="41">
        <v>7.0999999999999994E-2</v>
      </c>
      <c r="M997" s="37">
        <f>J997*F997</f>
        <v>0</v>
      </c>
      <c r="N997" s="37">
        <f t="shared" si="368"/>
        <v>0</v>
      </c>
      <c r="O997" s="63">
        <v>0.30399999999999999</v>
      </c>
      <c r="P997" s="37">
        <f t="shared" si="369"/>
        <v>0</v>
      </c>
      <c r="Q997" s="37"/>
      <c r="R997" s="22">
        <f t="shared" si="352"/>
        <v>0</v>
      </c>
      <c r="S997" s="160">
        <v>1249.7</v>
      </c>
    </row>
    <row r="998" spans="2:19" s="34" customFormat="1" ht="29.25" customHeight="1" x14ac:dyDescent="0.3">
      <c r="B998" s="27">
        <v>4607814101204</v>
      </c>
      <c r="C998" s="217"/>
      <c r="D998" s="63" t="s">
        <v>1227</v>
      </c>
      <c r="E998" s="35" t="s">
        <v>1417</v>
      </c>
      <c r="F998" s="62">
        <v>983.74</v>
      </c>
      <c r="G998" s="27"/>
      <c r="H998" s="27">
        <v>25</v>
      </c>
      <c r="I998" s="27"/>
      <c r="J998" s="20"/>
      <c r="K998" s="27">
        <f t="shared" ref="K998:K999" si="370">J998/(J998+0.00001)</f>
        <v>0</v>
      </c>
      <c r="L998" s="41">
        <v>7.0999999999999994E-2</v>
      </c>
      <c r="M998" s="37">
        <f>J998*F998</f>
        <v>0</v>
      </c>
      <c r="N998" s="37">
        <f t="shared" si="368"/>
        <v>0</v>
      </c>
      <c r="O998" s="63">
        <v>0.376</v>
      </c>
      <c r="P998" s="37">
        <f t="shared" si="369"/>
        <v>0</v>
      </c>
      <c r="Q998" s="37"/>
      <c r="R998" s="22">
        <f t="shared" si="352"/>
        <v>0</v>
      </c>
      <c r="S998" s="160">
        <v>1573.98</v>
      </c>
    </row>
    <row r="999" spans="2:19" s="34" customFormat="1" ht="19.5" customHeight="1" x14ac:dyDescent="0.3">
      <c r="B999" s="27">
        <v>4607814101211</v>
      </c>
      <c r="C999" s="217"/>
      <c r="D999" s="63" t="s">
        <v>1228</v>
      </c>
      <c r="E999" s="35" t="s">
        <v>1418</v>
      </c>
      <c r="F999" s="62">
        <v>475.81</v>
      </c>
      <c r="G999" s="27"/>
      <c r="H999" s="27">
        <v>58</v>
      </c>
      <c r="I999" s="27">
        <v>116</v>
      </c>
      <c r="J999" s="20"/>
      <c r="K999" s="27">
        <f t="shared" si="370"/>
        <v>0</v>
      </c>
      <c r="L999" s="41">
        <v>7.0999999999999994E-2</v>
      </c>
      <c r="M999" s="37">
        <f t="shared" ref="M999" si="371">J999*F999</f>
        <v>0</v>
      </c>
      <c r="N999" s="37">
        <f t="shared" si="368"/>
        <v>0</v>
      </c>
      <c r="O999" s="63">
        <v>6.4000000000000001E-2</v>
      </c>
      <c r="P999" s="37">
        <f t="shared" si="369"/>
        <v>0</v>
      </c>
      <c r="Q999" s="37"/>
      <c r="R999" s="22">
        <f t="shared" si="352"/>
        <v>0</v>
      </c>
      <c r="S999" s="160">
        <v>761.3</v>
      </c>
    </row>
    <row r="1000" spans="2:19" s="34" customFormat="1" ht="19.5" customHeight="1" x14ac:dyDescent="0.3">
      <c r="B1000" s="27">
        <v>4607814101228</v>
      </c>
      <c r="C1000" s="217"/>
      <c r="D1000" s="63" t="s">
        <v>1229</v>
      </c>
      <c r="E1000" s="35" t="s">
        <v>1419</v>
      </c>
      <c r="F1000" s="62">
        <v>546.25</v>
      </c>
      <c r="G1000" s="27"/>
      <c r="H1000" s="27">
        <v>32</v>
      </c>
      <c r="I1000" s="27">
        <v>64</v>
      </c>
      <c r="J1000" s="20"/>
      <c r="K1000" s="27">
        <f t="shared" ref="K1000:K1003" si="372">J1000/(J1000+0.00001)</f>
        <v>0</v>
      </c>
      <c r="L1000" s="41">
        <v>7.0999999999999994E-2</v>
      </c>
      <c r="M1000" s="37">
        <f t="shared" ref="M1000:M1003" si="373">J1000*F1000</f>
        <v>0</v>
      </c>
      <c r="N1000" s="37">
        <f t="shared" si="368"/>
        <v>0</v>
      </c>
      <c r="O1000" s="63">
        <v>9.8000000000000004E-2</v>
      </c>
      <c r="P1000" s="37">
        <f t="shared" si="369"/>
        <v>0</v>
      </c>
      <c r="Q1000" s="37"/>
      <c r="R1000" s="22">
        <f t="shared" si="352"/>
        <v>0</v>
      </c>
      <c r="S1000" s="160">
        <v>874</v>
      </c>
    </row>
    <row r="1001" spans="2:19" s="34" customFormat="1" ht="19.5" customHeight="1" x14ac:dyDescent="0.3">
      <c r="B1001" s="27">
        <v>4607814101235</v>
      </c>
      <c r="C1001" s="217"/>
      <c r="D1001" s="63" t="s">
        <v>1230</v>
      </c>
      <c r="E1001" s="35" t="s">
        <v>1420</v>
      </c>
      <c r="F1001" s="62">
        <v>718.03</v>
      </c>
      <c r="G1001" s="27"/>
      <c r="H1001" s="27">
        <v>20</v>
      </c>
      <c r="I1001" s="27">
        <v>40</v>
      </c>
      <c r="J1001" s="20"/>
      <c r="K1001" s="27">
        <f t="shared" si="372"/>
        <v>0</v>
      </c>
      <c r="L1001" s="41">
        <v>7.0999999999999994E-2</v>
      </c>
      <c r="M1001" s="37">
        <f t="shared" si="373"/>
        <v>0</v>
      </c>
      <c r="N1001" s="37">
        <f t="shared" si="368"/>
        <v>0</v>
      </c>
      <c r="O1001" s="63">
        <v>0.125</v>
      </c>
      <c r="P1001" s="37">
        <f t="shared" si="369"/>
        <v>0</v>
      </c>
      <c r="Q1001" s="37"/>
      <c r="R1001" s="22">
        <f t="shared" si="352"/>
        <v>0</v>
      </c>
      <c r="S1001" s="160">
        <v>1148.8499999999999</v>
      </c>
    </row>
    <row r="1002" spans="2:19" s="34" customFormat="1" ht="19.5" customHeight="1" x14ac:dyDescent="0.3">
      <c r="B1002" s="27">
        <v>4607814101259</v>
      </c>
      <c r="C1002" s="217"/>
      <c r="D1002" s="63" t="s">
        <v>1231</v>
      </c>
      <c r="E1002" s="35" t="s">
        <v>1421</v>
      </c>
      <c r="F1002" s="62">
        <v>951.61</v>
      </c>
      <c r="G1002" s="27"/>
      <c r="H1002" s="27">
        <v>6</v>
      </c>
      <c r="I1002" s="27"/>
      <c r="J1002" s="20"/>
      <c r="K1002" s="27">
        <f t="shared" si="372"/>
        <v>0</v>
      </c>
      <c r="L1002" s="41">
        <v>7.0999999999999994E-2</v>
      </c>
      <c r="M1002" s="37">
        <f t="shared" si="373"/>
        <v>0</v>
      </c>
      <c r="N1002" s="37">
        <f t="shared" si="368"/>
        <v>0</v>
      </c>
      <c r="O1002" s="63">
        <v>0.17799999999999999</v>
      </c>
      <c r="P1002" s="37">
        <f t="shared" si="369"/>
        <v>0</v>
      </c>
      <c r="Q1002" s="37"/>
      <c r="R1002" s="22">
        <f t="shared" si="352"/>
        <v>0</v>
      </c>
      <c r="S1002" s="160">
        <v>1522.58</v>
      </c>
    </row>
    <row r="1003" spans="2:19" s="34" customFormat="1" ht="19.5" customHeight="1" x14ac:dyDescent="0.3">
      <c r="B1003" s="27">
        <v>4607814101174</v>
      </c>
      <c r="C1003" s="217"/>
      <c r="D1003" s="63" t="s">
        <v>1232</v>
      </c>
      <c r="E1003" s="35" t="s">
        <v>1422</v>
      </c>
      <c r="F1003" s="62">
        <v>1223.5</v>
      </c>
      <c r="G1003" s="27"/>
      <c r="H1003" s="27">
        <v>8</v>
      </c>
      <c r="I1003" s="27">
        <v>24</v>
      </c>
      <c r="J1003" s="20"/>
      <c r="K1003" s="27">
        <f t="shared" si="372"/>
        <v>0</v>
      </c>
      <c r="L1003" s="41">
        <v>7.0999999999999994E-2</v>
      </c>
      <c r="M1003" s="37">
        <f t="shared" si="373"/>
        <v>0</v>
      </c>
      <c r="N1003" s="37">
        <f t="shared" si="368"/>
        <v>0</v>
      </c>
      <c r="O1003" s="63">
        <v>0.21099999999999999</v>
      </c>
      <c r="P1003" s="37">
        <f t="shared" si="369"/>
        <v>0</v>
      </c>
      <c r="Q1003" s="37"/>
      <c r="R1003" s="22">
        <f t="shared" si="352"/>
        <v>0</v>
      </c>
      <c r="S1003" s="160">
        <v>1957.6</v>
      </c>
    </row>
    <row r="1004" spans="2:19" ht="21.75" customHeight="1" x14ac:dyDescent="0.25">
      <c r="B1004" s="89"/>
      <c r="C1004" s="89"/>
      <c r="D1004" s="90"/>
      <c r="E1004" s="110" t="s">
        <v>1411</v>
      </c>
      <c r="F1004" s="92"/>
      <c r="J1004" s="2"/>
      <c r="R1004" s="22">
        <f t="shared" si="352"/>
        <v>0</v>
      </c>
      <c r="S1004" s="92"/>
    </row>
    <row r="1005" spans="2:19" s="34" customFormat="1" ht="85.5" customHeight="1" x14ac:dyDescent="0.3">
      <c r="B1005" s="19">
        <v>4607814103048</v>
      </c>
      <c r="C1005" s="63"/>
      <c r="D1005" s="36" t="s">
        <v>1412</v>
      </c>
      <c r="E1005" s="49" t="s">
        <v>1413</v>
      </c>
      <c r="F1005" s="62">
        <v>570.85</v>
      </c>
      <c r="G1005" s="27"/>
      <c r="H1005" s="27">
        <v>12</v>
      </c>
      <c r="I1005" s="27">
        <v>36</v>
      </c>
      <c r="J1005" s="20"/>
      <c r="K1005" s="27">
        <f>J1005/(J1005+0.00001)</f>
        <v>0</v>
      </c>
      <c r="L1005" s="41">
        <v>7.0999999999999994E-2</v>
      </c>
      <c r="M1005" s="37">
        <f>J1005*F1005</f>
        <v>0</v>
      </c>
      <c r="N1005" s="37">
        <f>J1005/H1005</f>
        <v>0</v>
      </c>
      <c r="O1005" s="63">
        <v>0.27900000000000003</v>
      </c>
      <c r="P1005" s="37">
        <f>J1005*O1005</f>
        <v>0</v>
      </c>
      <c r="Q1005" s="37"/>
      <c r="R1005" s="22">
        <f t="shared" si="352"/>
        <v>0</v>
      </c>
      <c r="S1005" s="160">
        <v>913.36</v>
      </c>
    </row>
    <row r="1006" spans="2:19" ht="21.75" customHeight="1" x14ac:dyDescent="0.25">
      <c r="B1006" s="89"/>
      <c r="C1006" s="89"/>
      <c r="D1006" s="90"/>
      <c r="E1006" s="110" t="s">
        <v>1670</v>
      </c>
      <c r="F1006" s="92"/>
      <c r="J1006" s="2"/>
      <c r="R1006" s="22">
        <f t="shared" si="352"/>
        <v>0</v>
      </c>
      <c r="S1006" s="92"/>
    </row>
    <row r="1007" spans="2:19" s="34" customFormat="1" ht="85.5" customHeight="1" x14ac:dyDescent="0.3">
      <c r="B1007" s="19">
        <v>4607814103598</v>
      </c>
      <c r="C1007" s="63"/>
      <c r="D1007" s="36" t="s">
        <v>1668</v>
      </c>
      <c r="E1007" s="49" t="s">
        <v>1669</v>
      </c>
      <c r="F1007" s="62">
        <v>715</v>
      </c>
      <c r="G1007" s="27"/>
      <c r="H1007" s="27">
        <v>9</v>
      </c>
      <c r="I1007" s="27"/>
      <c r="J1007" s="20"/>
      <c r="K1007" s="27">
        <f>J1007/(J1007+0.00001)</f>
        <v>0</v>
      </c>
      <c r="L1007" s="41">
        <v>7.0999999999999994E-2</v>
      </c>
      <c r="M1007" s="37">
        <f>J1007*F1007</f>
        <v>0</v>
      </c>
      <c r="N1007" s="37">
        <f>J1007/H1007</f>
        <v>0</v>
      </c>
      <c r="O1007" s="63">
        <v>0.46899999999999997</v>
      </c>
      <c r="P1007" s="37">
        <f>J1007*O1007</f>
        <v>0</v>
      </c>
      <c r="Q1007" s="37"/>
      <c r="R1007" s="22">
        <f t="shared" si="352"/>
        <v>0</v>
      </c>
      <c r="S1007" s="160">
        <v>1144</v>
      </c>
    </row>
    <row r="1008" spans="2:19" ht="25.5" x14ac:dyDescent="0.25">
      <c r="B1008" s="89"/>
      <c r="C1008" s="89"/>
      <c r="D1008" s="90"/>
      <c r="E1008" s="91" t="s">
        <v>422</v>
      </c>
      <c r="F1008" s="92"/>
      <c r="G1008" s="92"/>
      <c r="H1008" s="92"/>
      <c r="I1008" s="92"/>
      <c r="J1008" s="93"/>
      <c r="K1008" s="89"/>
      <c r="L1008" s="89"/>
      <c r="M1008" s="89"/>
      <c r="N1008" s="89"/>
      <c r="O1008" s="89"/>
      <c r="P1008" s="89"/>
      <c r="Q1008" s="89"/>
      <c r="R1008" s="22">
        <f t="shared" si="352"/>
        <v>0</v>
      </c>
      <c r="S1008" s="92"/>
    </row>
    <row r="1009" spans="2:19" s="34" customFormat="1" ht="29.25" customHeight="1" x14ac:dyDescent="0.3">
      <c r="B1009" s="27">
        <v>4607052682046</v>
      </c>
      <c r="C1009" s="217"/>
      <c r="D1009" s="63" t="s">
        <v>319</v>
      </c>
      <c r="E1009" s="35" t="s">
        <v>1166</v>
      </c>
      <c r="F1009" s="62">
        <v>1237.3399999999999</v>
      </c>
      <c r="G1009" s="27"/>
      <c r="H1009" s="27">
        <v>5</v>
      </c>
      <c r="I1009" s="27"/>
      <c r="J1009" s="20"/>
      <c r="K1009" s="27">
        <f>J1009/(J1009+0.00001)</f>
        <v>0</v>
      </c>
      <c r="L1009" s="41">
        <v>1.7000000000000001E-2</v>
      </c>
      <c r="M1009" s="37">
        <f>J1009*F1009</f>
        <v>0</v>
      </c>
      <c r="N1009" s="37">
        <f>J1009/H1009</f>
        <v>0</v>
      </c>
      <c r="O1009" s="63">
        <v>0.36499999999999999</v>
      </c>
      <c r="P1009" s="37">
        <f>J1009*O1009</f>
        <v>0</v>
      </c>
      <c r="Q1009" s="37"/>
      <c r="R1009" s="22">
        <f t="shared" si="352"/>
        <v>0</v>
      </c>
      <c r="S1009" s="160">
        <v>1979.74</v>
      </c>
    </row>
    <row r="1010" spans="2:19" s="34" customFormat="1" ht="29.25" customHeight="1" x14ac:dyDescent="0.3">
      <c r="B1010" s="27">
        <v>4607052682060</v>
      </c>
      <c r="C1010" s="217"/>
      <c r="D1010" s="63" t="s">
        <v>320</v>
      </c>
      <c r="E1010" s="35" t="s">
        <v>1167</v>
      </c>
      <c r="F1010" s="62">
        <v>2362.13</v>
      </c>
      <c r="G1010" s="27"/>
      <c r="H1010" s="27">
        <v>6</v>
      </c>
      <c r="I1010" s="27"/>
      <c r="J1010" s="20"/>
      <c r="K1010" s="27">
        <f>J1010/(J1010+0.00001)</f>
        <v>0</v>
      </c>
      <c r="L1010" s="41">
        <v>2.1999999999999999E-2</v>
      </c>
      <c r="M1010" s="37">
        <f>J1010*F1010</f>
        <v>0</v>
      </c>
      <c r="N1010" s="37">
        <f>J1010/H1010</f>
        <v>0</v>
      </c>
      <c r="O1010" s="63">
        <v>0.73799999999999999</v>
      </c>
      <c r="P1010" s="37">
        <f>J1010*O1010</f>
        <v>0</v>
      </c>
      <c r="Q1010" s="37"/>
      <c r="R1010" s="22">
        <f t="shared" si="352"/>
        <v>0</v>
      </c>
      <c r="S1010" s="160">
        <v>3779.41</v>
      </c>
    </row>
    <row r="1011" spans="2:19" s="34" customFormat="1" ht="29.25" customHeight="1" x14ac:dyDescent="0.3">
      <c r="B1011" s="27">
        <v>4607052682077</v>
      </c>
      <c r="C1011" s="217"/>
      <c r="D1011" s="63" t="s">
        <v>467</v>
      </c>
      <c r="E1011" s="35" t="s">
        <v>1168</v>
      </c>
      <c r="F1011" s="62">
        <v>2779.56</v>
      </c>
      <c r="G1011" s="27"/>
      <c r="H1011" s="27">
        <v>2</v>
      </c>
      <c r="I1011" s="27"/>
      <c r="J1011" s="20"/>
      <c r="K1011" s="27">
        <f>J1011/(J1011+0.00001)</f>
        <v>0</v>
      </c>
      <c r="L1011" s="41">
        <v>7.0000000000000001E-3</v>
      </c>
      <c r="M1011" s="37">
        <f>J1011*F1011</f>
        <v>0</v>
      </c>
      <c r="N1011" s="37">
        <f>J1011/H1011</f>
        <v>0</v>
      </c>
      <c r="O1011" s="63">
        <v>1</v>
      </c>
      <c r="P1011" s="37">
        <f>J1011*O1011</f>
        <v>0</v>
      </c>
      <c r="Q1011" s="37"/>
      <c r="R1011" s="22">
        <f t="shared" si="352"/>
        <v>0</v>
      </c>
      <c r="S1011" s="160">
        <v>4447.3</v>
      </c>
    </row>
    <row r="1012" spans="2:19" s="34" customFormat="1" ht="29.25" customHeight="1" x14ac:dyDescent="0.3">
      <c r="B1012" s="27">
        <v>4607052682084</v>
      </c>
      <c r="C1012" s="217"/>
      <c r="D1012" s="63" t="s">
        <v>468</v>
      </c>
      <c r="E1012" s="35" t="s">
        <v>1169</v>
      </c>
      <c r="F1012" s="62">
        <v>3431.99</v>
      </c>
      <c r="G1012" s="27"/>
      <c r="H1012" s="27">
        <v>2</v>
      </c>
      <c r="I1012" s="27"/>
      <c r="J1012" s="20"/>
      <c r="K1012" s="27">
        <f>J1012/(J1012+0.00001)</f>
        <v>0</v>
      </c>
      <c r="L1012" s="41">
        <v>8.9999999999999993E-3</v>
      </c>
      <c r="M1012" s="37">
        <f>J1012*F1012</f>
        <v>0</v>
      </c>
      <c r="N1012" s="37">
        <f>J1012/H1012</f>
        <v>0</v>
      </c>
      <c r="O1012" s="63">
        <v>1.2549999999999999</v>
      </c>
      <c r="P1012" s="37">
        <f>J1012*O1012</f>
        <v>0</v>
      </c>
      <c r="Q1012" s="37"/>
      <c r="R1012" s="22">
        <f t="shared" si="352"/>
        <v>0</v>
      </c>
      <c r="S1012" s="160">
        <v>5491.18</v>
      </c>
    </row>
    <row r="1013" spans="2:19" s="34" customFormat="1" ht="29.25" customHeight="1" x14ac:dyDescent="0.3">
      <c r="B1013" s="27">
        <v>4607052682053</v>
      </c>
      <c r="C1013" s="217"/>
      <c r="D1013" s="63" t="s">
        <v>469</v>
      </c>
      <c r="E1013" s="35" t="s">
        <v>1170</v>
      </c>
      <c r="F1013" s="62">
        <v>4114.3599999999997</v>
      </c>
      <c r="G1013" s="27"/>
      <c r="H1013" s="27">
        <v>2</v>
      </c>
      <c r="I1013" s="27"/>
      <c r="J1013" s="20"/>
      <c r="K1013" s="27">
        <f>J1013/(J1013+0.00001)</f>
        <v>0</v>
      </c>
      <c r="L1013" s="41">
        <v>1.0999999999999999E-2</v>
      </c>
      <c r="M1013" s="37">
        <f>J1013*F1013</f>
        <v>0</v>
      </c>
      <c r="N1013" s="37">
        <f>J1013/H1013</f>
        <v>0</v>
      </c>
      <c r="O1013" s="63">
        <v>1.516</v>
      </c>
      <c r="P1013" s="37">
        <f>J1013*O1013</f>
        <v>0</v>
      </c>
      <c r="Q1013" s="37"/>
      <c r="R1013" s="22">
        <f t="shared" si="352"/>
        <v>0</v>
      </c>
      <c r="S1013" s="160">
        <v>6582.98</v>
      </c>
    </row>
    <row r="1014" spans="2:19" ht="21.75" customHeight="1" x14ac:dyDescent="0.25">
      <c r="B1014" s="89"/>
      <c r="C1014" s="89"/>
      <c r="D1014" s="90"/>
      <c r="E1014" s="110" t="s">
        <v>1455</v>
      </c>
      <c r="F1014" s="92"/>
      <c r="G1014" s="103"/>
      <c r="H1014" s="103"/>
      <c r="I1014" s="103"/>
      <c r="J1014" s="104"/>
      <c r="K1014" s="103"/>
      <c r="L1014" s="111"/>
      <c r="M1014" s="112"/>
      <c r="N1014" s="112"/>
      <c r="O1014" s="104"/>
      <c r="P1014" s="112"/>
      <c r="Q1014" s="112"/>
      <c r="R1014" s="22">
        <f t="shared" si="352"/>
        <v>0</v>
      </c>
      <c r="S1014" s="92"/>
    </row>
    <row r="1015" spans="2:19" ht="80.25" customHeight="1" x14ac:dyDescent="0.25">
      <c r="B1015" s="19">
        <v>4607814103413</v>
      </c>
      <c r="C1015" s="47"/>
      <c r="D1015" s="36" t="s">
        <v>1453</v>
      </c>
      <c r="E1015" s="49" t="s">
        <v>1454</v>
      </c>
      <c r="F1015" s="62">
        <v>704.79</v>
      </c>
      <c r="G1015" s="27"/>
      <c r="H1015" s="27">
        <v>6</v>
      </c>
      <c r="I1015" s="27">
        <v>30</v>
      </c>
      <c r="J1015" s="20"/>
      <c r="K1015" s="27">
        <f>J1015/(J1015+0.00001)</f>
        <v>0</v>
      </c>
      <c r="L1015" s="41">
        <v>7.0999999999999994E-2</v>
      </c>
      <c r="M1015" s="37">
        <f>J1015*F1015</f>
        <v>0</v>
      </c>
      <c r="N1015" s="37">
        <f>J1015/H1015</f>
        <v>0</v>
      </c>
      <c r="O1015" s="63">
        <v>0.50600000000000001</v>
      </c>
      <c r="P1015" s="37">
        <f>J1015*O1015</f>
        <v>0</v>
      </c>
      <c r="Q1015" s="37"/>
      <c r="R1015" s="22">
        <f t="shared" si="352"/>
        <v>0</v>
      </c>
      <c r="S1015" s="160">
        <v>1127.6600000000001</v>
      </c>
    </row>
    <row r="1016" spans="2:19" ht="21.75" customHeight="1" x14ac:dyDescent="0.25">
      <c r="B1016" s="89"/>
      <c r="C1016" s="89"/>
      <c r="D1016" s="90"/>
      <c r="E1016" s="110" t="s">
        <v>941</v>
      </c>
      <c r="F1016" s="92"/>
      <c r="G1016" s="103"/>
      <c r="H1016" s="103"/>
      <c r="I1016" s="103"/>
      <c r="J1016" s="104"/>
      <c r="K1016" s="103"/>
      <c r="L1016" s="111"/>
      <c r="M1016" s="112"/>
      <c r="N1016" s="112"/>
      <c r="O1016" s="104"/>
      <c r="P1016" s="112"/>
      <c r="Q1016" s="112"/>
      <c r="R1016" s="22">
        <f t="shared" si="352"/>
        <v>0</v>
      </c>
      <c r="S1016" s="92"/>
    </row>
    <row r="1017" spans="2:19" ht="80.25" customHeight="1" x14ac:dyDescent="0.25">
      <c r="B1017" s="19">
        <v>4607814101129</v>
      </c>
      <c r="C1017" s="47"/>
      <c r="D1017" s="36" t="s">
        <v>942</v>
      </c>
      <c r="E1017" s="49" t="s">
        <v>943</v>
      </c>
      <c r="F1017" s="62">
        <v>459.68</v>
      </c>
      <c r="G1017" s="27"/>
      <c r="H1017" s="27">
        <v>9</v>
      </c>
      <c r="I1017" s="27">
        <v>36</v>
      </c>
      <c r="J1017" s="20"/>
      <c r="K1017" s="27">
        <f>J1017/(J1017+0.00001)</f>
        <v>0</v>
      </c>
      <c r="L1017" s="41">
        <v>0.01</v>
      </c>
      <c r="M1017" s="37">
        <f>J1017*F1017</f>
        <v>0</v>
      </c>
      <c r="N1017" s="37">
        <f>J1017/H1017</f>
        <v>0</v>
      </c>
      <c r="O1017" s="63">
        <v>0.29899999999999999</v>
      </c>
      <c r="P1017" s="37">
        <f>J1017*O1017</f>
        <v>0</v>
      </c>
      <c r="Q1017" s="37"/>
      <c r="R1017" s="22">
        <f t="shared" si="352"/>
        <v>0</v>
      </c>
      <c r="S1017" s="160">
        <v>735.49</v>
      </c>
    </row>
    <row r="1018" spans="2:19" ht="21.75" customHeight="1" x14ac:dyDescent="0.25">
      <c r="B1018" s="89"/>
      <c r="C1018" s="89"/>
      <c r="D1018" s="90"/>
      <c r="E1018" s="110" t="s">
        <v>1085</v>
      </c>
      <c r="F1018" s="92"/>
      <c r="G1018" s="103"/>
      <c r="H1018" s="103"/>
      <c r="I1018" s="103"/>
      <c r="J1018" s="104"/>
      <c r="K1018" s="103"/>
      <c r="L1018" s="111"/>
      <c r="M1018" s="112"/>
      <c r="N1018" s="112"/>
      <c r="O1018" s="104"/>
      <c r="P1018" s="112"/>
      <c r="Q1018" s="112"/>
      <c r="R1018" s="22">
        <f t="shared" si="352"/>
        <v>0</v>
      </c>
      <c r="S1018" s="92"/>
    </row>
    <row r="1019" spans="2:19" ht="80.25" customHeight="1" x14ac:dyDescent="0.25">
      <c r="B1019" s="19">
        <v>4607814101266</v>
      </c>
      <c r="C1019" s="47"/>
      <c r="D1019" s="36" t="s">
        <v>1086</v>
      </c>
      <c r="E1019" s="49" t="s">
        <v>1090</v>
      </c>
      <c r="F1019" s="62">
        <v>288.89999999999998</v>
      </c>
      <c r="G1019" s="27"/>
      <c r="H1019" s="27">
        <v>25</v>
      </c>
      <c r="I1019" s="27">
        <v>75</v>
      </c>
      <c r="J1019" s="20"/>
      <c r="K1019" s="27">
        <f>J1019/(J1019+0.00001)</f>
        <v>0</v>
      </c>
      <c r="L1019" s="41">
        <v>0.01</v>
      </c>
      <c r="M1019" s="37">
        <f>J1019*F1019</f>
        <v>0</v>
      </c>
      <c r="N1019" s="37">
        <f>J1019/H1019</f>
        <v>0</v>
      </c>
      <c r="O1019" s="63">
        <v>0.14299999999999999</v>
      </c>
      <c r="P1019" s="37">
        <f>J1019*O1019</f>
        <v>0</v>
      </c>
      <c r="Q1019" s="37"/>
      <c r="R1019" s="22">
        <f t="shared" si="352"/>
        <v>0</v>
      </c>
      <c r="S1019" s="160">
        <v>462.24</v>
      </c>
    </row>
    <row r="1020" spans="2:19" ht="80.25" customHeight="1" x14ac:dyDescent="0.25">
      <c r="B1020" s="19">
        <v>4607814101280</v>
      </c>
      <c r="C1020" s="47"/>
      <c r="D1020" s="36" t="s">
        <v>1087</v>
      </c>
      <c r="E1020" s="49" t="s">
        <v>1091</v>
      </c>
      <c r="F1020" s="62">
        <v>433.35</v>
      </c>
      <c r="G1020" s="27"/>
      <c r="H1020" s="27">
        <v>13</v>
      </c>
      <c r="I1020" s="27">
        <v>39</v>
      </c>
      <c r="J1020" s="20"/>
      <c r="K1020" s="27">
        <f>J1020/(J1020+0.00001)</f>
        <v>0</v>
      </c>
      <c r="L1020" s="41">
        <v>0.01</v>
      </c>
      <c r="M1020" s="37">
        <f>J1020*F1020</f>
        <v>0</v>
      </c>
      <c r="N1020" s="37">
        <f>J1020/H1020</f>
        <v>0</v>
      </c>
      <c r="O1020" s="63">
        <v>0.21099999999999999</v>
      </c>
      <c r="P1020" s="37">
        <f>J1020*O1020</f>
        <v>0</v>
      </c>
      <c r="Q1020" s="37"/>
      <c r="R1020" s="22">
        <f t="shared" ref="R1020:R1083" si="374">F1020*Q1020</f>
        <v>0</v>
      </c>
      <c r="S1020" s="160">
        <v>693.36</v>
      </c>
    </row>
    <row r="1021" spans="2:19" ht="80.25" customHeight="1" x14ac:dyDescent="0.25">
      <c r="B1021" s="19">
        <v>4607814101709</v>
      </c>
      <c r="C1021" s="47"/>
      <c r="D1021" s="36" t="s">
        <v>1234</v>
      </c>
      <c r="E1021" s="49" t="s">
        <v>1235</v>
      </c>
      <c r="F1021" s="62">
        <v>246.1</v>
      </c>
      <c r="G1021" s="27"/>
      <c r="H1021" s="27">
        <v>30</v>
      </c>
      <c r="I1021" s="27">
        <v>150</v>
      </c>
      <c r="J1021" s="20"/>
      <c r="K1021" s="27">
        <f>J1021/(J1021+0.00001)</f>
        <v>0</v>
      </c>
      <c r="L1021" s="41">
        <v>7.0999999999999994E-2</v>
      </c>
      <c r="M1021" s="37">
        <f>J1021*F1021</f>
        <v>0</v>
      </c>
      <c r="N1021" s="37">
        <f>J1021/H1021</f>
        <v>0</v>
      </c>
      <c r="O1021" s="63">
        <v>0.06</v>
      </c>
      <c r="P1021" s="37">
        <f>J1021*O1021</f>
        <v>0</v>
      </c>
      <c r="Q1021" s="37"/>
      <c r="R1021" s="22">
        <f t="shared" si="374"/>
        <v>0</v>
      </c>
      <c r="S1021" s="160">
        <v>393.76</v>
      </c>
    </row>
    <row r="1022" spans="2:19" ht="80.25" customHeight="1" x14ac:dyDescent="0.25">
      <c r="B1022" s="19">
        <v>4607814101716</v>
      </c>
      <c r="C1022" s="47"/>
      <c r="D1022" s="36" t="s">
        <v>1236</v>
      </c>
      <c r="E1022" s="49" t="s">
        <v>1237</v>
      </c>
      <c r="F1022" s="62">
        <v>246.1</v>
      </c>
      <c r="G1022" s="27"/>
      <c r="H1022" s="27">
        <v>35</v>
      </c>
      <c r="I1022" s="27">
        <v>140</v>
      </c>
      <c r="J1022" s="20"/>
      <c r="K1022" s="27">
        <f>J1022/(J1022+0.00001)</f>
        <v>0</v>
      </c>
      <c r="L1022" s="41">
        <v>7.0999999999999994E-2</v>
      </c>
      <c r="M1022" s="37">
        <f>J1022*F1022</f>
        <v>0</v>
      </c>
      <c r="N1022" s="37">
        <f>J1022/H1022</f>
        <v>0</v>
      </c>
      <c r="O1022" s="63">
        <v>5.7000000000000002E-2</v>
      </c>
      <c r="P1022" s="37">
        <f>J1022*O1022</f>
        <v>0</v>
      </c>
      <c r="Q1022" s="37"/>
      <c r="R1022" s="22">
        <f t="shared" si="374"/>
        <v>0</v>
      </c>
      <c r="S1022" s="160">
        <v>393.76</v>
      </c>
    </row>
    <row r="1023" spans="2:19" ht="80.25" customHeight="1" x14ac:dyDescent="0.25">
      <c r="B1023" s="19">
        <v>4607814101723</v>
      </c>
      <c r="C1023" s="47"/>
      <c r="D1023" s="36" t="s">
        <v>1238</v>
      </c>
      <c r="E1023" s="49" t="s">
        <v>1239</v>
      </c>
      <c r="F1023" s="62">
        <v>299.60000000000002</v>
      </c>
      <c r="G1023" s="27"/>
      <c r="H1023" s="27">
        <v>16</v>
      </c>
      <c r="I1023" s="27">
        <v>48</v>
      </c>
      <c r="J1023" s="20"/>
      <c r="K1023" s="27">
        <f>J1023/(J1023+0.00001)</f>
        <v>0</v>
      </c>
      <c r="L1023" s="41">
        <v>7.0999999999999994E-2</v>
      </c>
      <c r="M1023" s="37">
        <f>J1023*F1023</f>
        <v>0</v>
      </c>
      <c r="N1023" s="37">
        <f>J1023/H1023</f>
        <v>0</v>
      </c>
      <c r="O1023" s="63">
        <v>0.11700000000000001</v>
      </c>
      <c r="P1023" s="37">
        <f>J1023*O1023</f>
        <v>0</v>
      </c>
      <c r="Q1023" s="37"/>
      <c r="R1023" s="22">
        <f t="shared" si="374"/>
        <v>0</v>
      </c>
      <c r="S1023" s="160">
        <v>479.36</v>
      </c>
    </row>
    <row r="1024" spans="2:19" ht="21.75" customHeight="1" x14ac:dyDescent="0.25">
      <c r="B1024" s="89"/>
      <c r="C1024" s="89"/>
      <c r="D1024" s="90"/>
      <c r="E1024" s="110" t="s">
        <v>1109</v>
      </c>
      <c r="F1024" s="92"/>
      <c r="G1024" s="103"/>
      <c r="H1024" s="103"/>
      <c r="I1024" s="103"/>
      <c r="J1024" s="104"/>
      <c r="K1024" s="103"/>
      <c r="L1024" s="111"/>
      <c r="M1024" s="112"/>
      <c r="N1024" s="112"/>
      <c r="O1024" s="104"/>
      <c r="P1024" s="112"/>
      <c r="Q1024" s="112"/>
      <c r="R1024" s="22">
        <f t="shared" si="374"/>
        <v>0</v>
      </c>
      <c r="S1024" s="92"/>
    </row>
    <row r="1025" spans="2:19" ht="80.25" customHeight="1" x14ac:dyDescent="0.25">
      <c r="B1025" s="19">
        <v>4607814102393</v>
      </c>
      <c r="C1025" s="47"/>
      <c r="D1025" s="36" t="s">
        <v>1107</v>
      </c>
      <c r="E1025" s="49" t="s">
        <v>1110</v>
      </c>
      <c r="F1025" s="62">
        <v>202.23</v>
      </c>
      <c r="G1025" s="27"/>
      <c r="H1025" s="27">
        <v>25</v>
      </c>
      <c r="I1025" s="27">
        <v>100</v>
      </c>
      <c r="J1025" s="20"/>
      <c r="K1025" s="27">
        <f>J1025/(J1025+0.00001)</f>
        <v>0</v>
      </c>
      <c r="L1025" s="41">
        <v>0.01</v>
      </c>
      <c r="M1025" s="37">
        <f>J1025*F1025</f>
        <v>0</v>
      </c>
      <c r="N1025" s="37">
        <f>J1025/H1025</f>
        <v>0</v>
      </c>
      <c r="O1025" s="63">
        <v>0.13800000000000001</v>
      </c>
      <c r="P1025" s="37">
        <f>J1025*O1025</f>
        <v>0</v>
      </c>
      <c r="Q1025" s="37"/>
      <c r="R1025" s="22">
        <f t="shared" si="374"/>
        <v>0</v>
      </c>
      <c r="S1025" s="160">
        <v>323.57</v>
      </c>
    </row>
    <row r="1026" spans="2:19" ht="80.25" customHeight="1" x14ac:dyDescent="0.25">
      <c r="B1026" s="19">
        <v>4607814102331</v>
      </c>
      <c r="C1026" s="47"/>
      <c r="D1026" s="36" t="s">
        <v>1108</v>
      </c>
      <c r="E1026" s="49" t="s">
        <v>1111</v>
      </c>
      <c r="F1026" s="62">
        <v>303.35000000000002</v>
      </c>
      <c r="G1026" s="27"/>
      <c r="H1026" s="27">
        <v>13</v>
      </c>
      <c r="I1026" s="27">
        <v>39</v>
      </c>
      <c r="J1026" s="20"/>
      <c r="K1026" s="27">
        <f>J1026/(J1026+0.00001)</f>
        <v>0</v>
      </c>
      <c r="L1026" s="41">
        <v>0.01</v>
      </c>
      <c r="M1026" s="37">
        <f>J1026*F1026</f>
        <v>0</v>
      </c>
      <c r="N1026" s="37">
        <f>J1026/H1026</f>
        <v>0</v>
      </c>
      <c r="O1026" s="63">
        <v>0.19900000000000001</v>
      </c>
      <c r="P1026" s="37">
        <f>J1026*O1026</f>
        <v>0</v>
      </c>
      <c r="Q1026" s="37"/>
      <c r="R1026" s="22">
        <f t="shared" si="374"/>
        <v>0</v>
      </c>
      <c r="S1026" s="160">
        <v>485.36</v>
      </c>
    </row>
    <row r="1027" spans="2:19" ht="21.75" customHeight="1" x14ac:dyDescent="0.25">
      <c r="B1027" s="89"/>
      <c r="C1027" s="89"/>
      <c r="D1027" s="90"/>
      <c r="E1027" s="110" t="s">
        <v>1366</v>
      </c>
      <c r="F1027" s="92"/>
      <c r="G1027" s="103"/>
      <c r="H1027" s="103"/>
      <c r="I1027" s="103"/>
      <c r="J1027" s="104"/>
      <c r="K1027" s="103"/>
      <c r="L1027" s="111"/>
      <c r="M1027" s="112"/>
      <c r="N1027" s="112"/>
      <c r="O1027" s="104"/>
      <c r="P1027" s="112"/>
      <c r="Q1027" s="112"/>
      <c r="R1027" s="22">
        <f t="shared" si="374"/>
        <v>0</v>
      </c>
      <c r="S1027" s="92"/>
    </row>
    <row r="1028" spans="2:19" ht="80.25" customHeight="1" x14ac:dyDescent="0.25">
      <c r="B1028" s="19" t="s">
        <v>1364</v>
      </c>
      <c r="C1028" s="47"/>
      <c r="D1028" s="36" t="s">
        <v>1365</v>
      </c>
      <c r="E1028" s="49" t="s">
        <v>1367</v>
      </c>
      <c r="F1028" s="62">
        <v>294.25</v>
      </c>
      <c r="G1028" s="27"/>
      <c r="H1028" s="27">
        <v>15</v>
      </c>
      <c r="I1028" s="27">
        <v>75</v>
      </c>
      <c r="J1028" s="20"/>
      <c r="K1028" s="27">
        <f>J1028/(J1028+0.00001)</f>
        <v>0</v>
      </c>
      <c r="L1028" s="41">
        <v>7.0999999999999994E-2</v>
      </c>
      <c r="M1028" s="37">
        <f>J1028*F1028</f>
        <v>0</v>
      </c>
      <c r="N1028" s="37">
        <f>J1028/H1028</f>
        <v>0</v>
      </c>
      <c r="O1028" s="63">
        <v>1.2E-2</v>
      </c>
      <c r="P1028" s="37">
        <f>J1028*O1028</f>
        <v>0</v>
      </c>
      <c r="Q1028" s="37"/>
      <c r="R1028" s="22">
        <f t="shared" si="374"/>
        <v>0</v>
      </c>
      <c r="S1028" s="160">
        <v>470.8</v>
      </c>
    </row>
    <row r="1029" spans="2:19" ht="21.75" customHeight="1" x14ac:dyDescent="0.25">
      <c r="B1029" s="89"/>
      <c r="C1029" s="89"/>
      <c r="D1029" s="90"/>
      <c r="E1029" s="110" t="s">
        <v>1409</v>
      </c>
      <c r="F1029" s="92"/>
      <c r="G1029" s="103"/>
      <c r="H1029" s="103"/>
      <c r="I1029" s="103"/>
      <c r="J1029" s="104"/>
      <c r="K1029" s="103"/>
      <c r="L1029" s="111"/>
      <c r="M1029" s="112"/>
      <c r="N1029" s="112"/>
      <c r="O1029" s="104"/>
      <c r="P1029" s="112"/>
      <c r="Q1029" s="112"/>
      <c r="R1029" s="22">
        <f t="shared" si="374"/>
        <v>0</v>
      </c>
      <c r="S1029" s="92"/>
    </row>
    <row r="1030" spans="2:19" ht="80.25" customHeight="1" x14ac:dyDescent="0.25">
      <c r="B1030" s="19">
        <v>4607814103017</v>
      </c>
      <c r="C1030" s="47"/>
      <c r="D1030" s="36" t="s">
        <v>1408</v>
      </c>
      <c r="E1030" s="49" t="s">
        <v>1410</v>
      </c>
      <c r="F1030" s="62">
        <v>347.22</v>
      </c>
      <c r="G1030" s="27"/>
      <c r="H1030" s="27">
        <v>200</v>
      </c>
      <c r="I1030" s="27"/>
      <c r="J1030" s="20"/>
      <c r="K1030" s="27">
        <f>J1030/(J1030+0.00001)</f>
        <v>0</v>
      </c>
      <c r="L1030" s="41">
        <v>1.2E-2</v>
      </c>
      <c r="M1030" s="37">
        <f>J1030*F1030</f>
        <v>0</v>
      </c>
      <c r="N1030" s="37">
        <f>J1030/H1030</f>
        <v>0</v>
      </c>
      <c r="O1030" s="63">
        <v>4.9000000000000002E-2</v>
      </c>
      <c r="P1030" s="37">
        <f>J1030*O1030</f>
        <v>0</v>
      </c>
      <c r="Q1030" s="37"/>
      <c r="R1030" s="22">
        <f t="shared" si="374"/>
        <v>0</v>
      </c>
      <c r="S1030" s="160">
        <v>555.54999999999995</v>
      </c>
    </row>
    <row r="1031" spans="2:19" ht="21.75" customHeight="1" x14ac:dyDescent="0.25">
      <c r="B1031" s="89"/>
      <c r="C1031" s="89"/>
      <c r="D1031" s="90"/>
      <c r="E1031" s="110" t="s">
        <v>1441</v>
      </c>
      <c r="F1031" s="92"/>
      <c r="G1031" s="103"/>
      <c r="H1031" s="103"/>
      <c r="I1031" s="103"/>
      <c r="J1031" s="104"/>
      <c r="K1031" s="103"/>
      <c r="L1031" s="111"/>
      <c r="M1031" s="112"/>
      <c r="N1031" s="112"/>
      <c r="O1031" s="104"/>
      <c r="P1031" s="112"/>
      <c r="Q1031" s="112"/>
      <c r="R1031" s="22">
        <f t="shared" si="374"/>
        <v>0</v>
      </c>
      <c r="S1031" s="92"/>
    </row>
    <row r="1032" spans="2:19" ht="80.25" customHeight="1" x14ac:dyDescent="0.25">
      <c r="B1032" s="19" t="s">
        <v>1443</v>
      </c>
      <c r="C1032" s="47"/>
      <c r="D1032" s="36" t="s">
        <v>1442</v>
      </c>
      <c r="E1032" s="49" t="s">
        <v>1444</v>
      </c>
      <c r="F1032" s="62">
        <v>70.62</v>
      </c>
      <c r="G1032" s="27">
        <v>20</v>
      </c>
      <c r="H1032" s="27">
        <v>640</v>
      </c>
      <c r="I1032" s="27"/>
      <c r="J1032" s="20"/>
      <c r="K1032" s="27">
        <f>J1032/(J1032+0.00001)</f>
        <v>0</v>
      </c>
      <c r="L1032" s="41">
        <v>0.01</v>
      </c>
      <c r="M1032" s="37">
        <f>J1032*F1032</f>
        <v>0</v>
      </c>
      <c r="N1032" s="37">
        <f>J1032/H1032</f>
        <v>0</v>
      </c>
      <c r="O1032" s="63">
        <v>1.469E-2</v>
      </c>
      <c r="P1032" s="37">
        <f>J1032*O1032</f>
        <v>0</v>
      </c>
      <c r="Q1032" s="37"/>
      <c r="R1032" s="22">
        <f t="shared" si="374"/>
        <v>0</v>
      </c>
      <c r="S1032" s="160">
        <v>112.99</v>
      </c>
    </row>
    <row r="1033" spans="2:19" ht="25.5" x14ac:dyDescent="0.25">
      <c r="B1033" s="89"/>
      <c r="C1033" s="89"/>
      <c r="D1033" s="90"/>
      <c r="E1033" s="91" t="s">
        <v>423</v>
      </c>
      <c r="F1033" s="92"/>
      <c r="G1033" s="92"/>
      <c r="H1033" s="92"/>
      <c r="I1033" s="92"/>
      <c r="J1033" s="93"/>
      <c r="K1033" s="89"/>
      <c r="L1033" s="89"/>
      <c r="M1033" s="89"/>
      <c r="N1033" s="89"/>
      <c r="O1033" s="89"/>
      <c r="P1033" s="89"/>
      <c r="Q1033" s="89"/>
      <c r="R1033" s="22">
        <f t="shared" si="374"/>
        <v>0</v>
      </c>
      <c r="S1033" s="92"/>
    </row>
    <row r="1034" spans="2:19" s="34" customFormat="1" x14ac:dyDescent="0.3">
      <c r="B1034" s="27">
        <v>4607052659192</v>
      </c>
      <c r="C1034" s="217"/>
      <c r="D1034" s="63" t="s">
        <v>251</v>
      </c>
      <c r="E1034" s="32" t="s">
        <v>1171</v>
      </c>
      <c r="F1034" s="37">
        <v>33.76</v>
      </c>
      <c r="G1034" s="27"/>
      <c r="H1034" s="27">
        <v>160</v>
      </c>
      <c r="I1034" s="27">
        <v>800</v>
      </c>
      <c r="J1034" s="20"/>
      <c r="K1034" s="27">
        <f t="shared" ref="K1034:K1083" si="375">J1034/(J1034+0.00001)</f>
        <v>0</v>
      </c>
      <c r="L1034" s="41">
        <v>1.7000000000000001E-2</v>
      </c>
      <c r="M1034" s="37">
        <f t="shared" ref="M1034:M1063" si="376">J1034*F1034</f>
        <v>0</v>
      </c>
      <c r="N1034" s="37">
        <f t="shared" ref="N1034:N1063" si="377">J1034/H1034</f>
        <v>0</v>
      </c>
      <c r="O1034" s="63">
        <v>3.7999999999999999E-2</v>
      </c>
      <c r="P1034" s="37">
        <f t="shared" ref="P1034:P1063" si="378">J1034*O1034</f>
        <v>0</v>
      </c>
      <c r="Q1034" s="37"/>
      <c r="R1034" s="22">
        <f t="shared" si="374"/>
        <v>0</v>
      </c>
      <c r="S1034" s="160">
        <v>54.02</v>
      </c>
    </row>
    <row r="1035" spans="2:19" s="34" customFormat="1" x14ac:dyDescent="0.3">
      <c r="B1035" s="27">
        <v>4607052659208</v>
      </c>
      <c r="C1035" s="217"/>
      <c r="D1035" s="63" t="s">
        <v>252</v>
      </c>
      <c r="E1035" s="32" t="s">
        <v>1172</v>
      </c>
      <c r="F1035" s="37">
        <v>38.71</v>
      </c>
      <c r="G1035" s="27"/>
      <c r="H1035" s="27">
        <v>100</v>
      </c>
      <c r="I1035" s="27">
        <v>500</v>
      </c>
      <c r="J1035" s="20"/>
      <c r="K1035" s="27">
        <f t="shared" si="375"/>
        <v>0</v>
      </c>
      <c r="L1035" s="41">
        <v>1.7000000000000001E-2</v>
      </c>
      <c r="M1035" s="37">
        <f t="shared" si="376"/>
        <v>0</v>
      </c>
      <c r="N1035" s="37">
        <f t="shared" si="377"/>
        <v>0</v>
      </c>
      <c r="O1035" s="63">
        <v>4.8000000000000001E-2</v>
      </c>
      <c r="P1035" s="37">
        <f t="shared" si="378"/>
        <v>0</v>
      </c>
      <c r="Q1035" s="37"/>
      <c r="R1035" s="22">
        <f t="shared" si="374"/>
        <v>0</v>
      </c>
      <c r="S1035" s="160">
        <v>61.94</v>
      </c>
    </row>
    <row r="1036" spans="2:19" s="34" customFormat="1" x14ac:dyDescent="0.3">
      <c r="B1036" s="27">
        <v>4607052659215</v>
      </c>
      <c r="C1036" s="217"/>
      <c r="D1036" s="63" t="s">
        <v>253</v>
      </c>
      <c r="E1036" s="32" t="s">
        <v>1173</v>
      </c>
      <c r="F1036" s="37">
        <v>50.29</v>
      </c>
      <c r="G1036" s="27"/>
      <c r="H1036" s="27">
        <v>70</v>
      </c>
      <c r="I1036" s="27">
        <v>350</v>
      </c>
      <c r="J1036" s="20"/>
      <c r="K1036" s="27">
        <f t="shared" si="375"/>
        <v>0</v>
      </c>
      <c r="L1036" s="41">
        <v>1.7000000000000001E-2</v>
      </c>
      <c r="M1036" s="37">
        <f t="shared" si="376"/>
        <v>0</v>
      </c>
      <c r="N1036" s="37">
        <f t="shared" si="377"/>
        <v>0</v>
      </c>
      <c r="O1036" s="63">
        <v>6.2E-2</v>
      </c>
      <c r="P1036" s="37">
        <f t="shared" si="378"/>
        <v>0</v>
      </c>
      <c r="Q1036" s="37"/>
      <c r="R1036" s="22">
        <f t="shared" si="374"/>
        <v>0</v>
      </c>
      <c r="S1036" s="160">
        <v>80.459999999999994</v>
      </c>
    </row>
    <row r="1037" spans="2:19" s="34" customFormat="1" x14ac:dyDescent="0.3">
      <c r="B1037" s="27">
        <v>4607052659222</v>
      </c>
      <c r="C1037" s="217"/>
      <c r="D1037" s="63" t="s">
        <v>254</v>
      </c>
      <c r="E1037" s="32" t="s">
        <v>1174</v>
      </c>
      <c r="F1037" s="37">
        <v>54.78</v>
      </c>
      <c r="G1037" s="27"/>
      <c r="H1037" s="27">
        <v>70</v>
      </c>
      <c r="I1037" s="27">
        <v>350</v>
      </c>
      <c r="J1037" s="20"/>
      <c r="K1037" s="27">
        <f t="shared" si="375"/>
        <v>0</v>
      </c>
      <c r="L1037" s="41">
        <v>1.7000000000000001E-2</v>
      </c>
      <c r="M1037" s="37">
        <f t="shared" si="376"/>
        <v>0</v>
      </c>
      <c r="N1037" s="37">
        <f t="shared" si="377"/>
        <v>0</v>
      </c>
      <c r="O1037" s="63">
        <v>6.4000000000000001E-2</v>
      </c>
      <c r="P1037" s="37">
        <f t="shared" si="378"/>
        <v>0</v>
      </c>
      <c r="Q1037" s="37"/>
      <c r="R1037" s="22">
        <f t="shared" si="374"/>
        <v>0</v>
      </c>
      <c r="S1037" s="160">
        <v>87.65</v>
      </c>
    </row>
    <row r="1038" spans="2:19" s="34" customFormat="1" x14ac:dyDescent="0.3">
      <c r="B1038" s="27">
        <v>4607052659239</v>
      </c>
      <c r="C1038" s="217"/>
      <c r="D1038" s="63" t="s">
        <v>219</v>
      </c>
      <c r="E1038" s="32" t="s">
        <v>1175</v>
      </c>
      <c r="F1038" s="37">
        <v>64.27</v>
      </c>
      <c r="G1038" s="27"/>
      <c r="H1038" s="27">
        <v>36</v>
      </c>
      <c r="I1038" s="27">
        <v>180</v>
      </c>
      <c r="J1038" s="20"/>
      <c r="K1038" s="27">
        <f t="shared" si="375"/>
        <v>0</v>
      </c>
      <c r="L1038" s="41">
        <v>1.7000000000000001E-2</v>
      </c>
      <c r="M1038" s="37">
        <f t="shared" si="376"/>
        <v>0</v>
      </c>
      <c r="N1038" s="37">
        <f t="shared" si="377"/>
        <v>0</v>
      </c>
      <c r="O1038" s="63">
        <v>9.2999999999999999E-2</v>
      </c>
      <c r="P1038" s="37">
        <f t="shared" si="378"/>
        <v>0</v>
      </c>
      <c r="Q1038" s="37"/>
      <c r="R1038" s="22">
        <f t="shared" si="374"/>
        <v>0</v>
      </c>
      <c r="S1038" s="160">
        <v>102.83</v>
      </c>
    </row>
    <row r="1039" spans="2:19" s="34" customFormat="1" x14ac:dyDescent="0.3">
      <c r="B1039" s="27">
        <v>4607052659246</v>
      </c>
      <c r="C1039" s="217"/>
      <c r="D1039" s="63" t="s">
        <v>220</v>
      </c>
      <c r="E1039" s="32" t="s">
        <v>1176</v>
      </c>
      <c r="F1039" s="37">
        <v>85.75</v>
      </c>
      <c r="G1039" s="27"/>
      <c r="H1039" s="27">
        <v>30</v>
      </c>
      <c r="I1039" s="27">
        <v>150</v>
      </c>
      <c r="J1039" s="20"/>
      <c r="K1039" s="27">
        <f t="shared" si="375"/>
        <v>0</v>
      </c>
      <c r="L1039" s="41">
        <v>1.7000000000000001E-2</v>
      </c>
      <c r="M1039" s="37">
        <f t="shared" si="376"/>
        <v>0</v>
      </c>
      <c r="N1039" s="37">
        <f t="shared" si="377"/>
        <v>0</v>
      </c>
      <c r="O1039" s="63">
        <v>0.107</v>
      </c>
      <c r="P1039" s="37">
        <f t="shared" si="378"/>
        <v>0</v>
      </c>
      <c r="Q1039" s="37"/>
      <c r="R1039" s="22">
        <f t="shared" si="374"/>
        <v>0</v>
      </c>
      <c r="S1039" s="160">
        <v>137.19999999999999</v>
      </c>
    </row>
    <row r="1040" spans="2:19" s="34" customFormat="1" x14ac:dyDescent="0.3">
      <c r="B1040" s="27">
        <v>4607052659253</v>
      </c>
      <c r="C1040" s="217"/>
      <c r="D1040" s="63" t="s">
        <v>221</v>
      </c>
      <c r="E1040" s="32" t="s">
        <v>1177</v>
      </c>
      <c r="F1040" s="37">
        <v>103.43</v>
      </c>
      <c r="G1040" s="27"/>
      <c r="H1040" s="27">
        <v>26</v>
      </c>
      <c r="I1040" s="27">
        <v>130</v>
      </c>
      <c r="J1040" s="20"/>
      <c r="K1040" s="27">
        <f t="shared" si="375"/>
        <v>0</v>
      </c>
      <c r="L1040" s="41">
        <v>1.7000000000000001E-2</v>
      </c>
      <c r="M1040" s="37">
        <f t="shared" si="376"/>
        <v>0</v>
      </c>
      <c r="N1040" s="37">
        <f t="shared" si="377"/>
        <v>0</v>
      </c>
      <c r="O1040" s="63">
        <v>0.14299999999999999</v>
      </c>
      <c r="P1040" s="37">
        <f t="shared" si="378"/>
        <v>0</v>
      </c>
      <c r="Q1040" s="37"/>
      <c r="R1040" s="22">
        <f t="shared" si="374"/>
        <v>0</v>
      </c>
      <c r="S1040" s="160">
        <v>165.49</v>
      </c>
    </row>
    <row r="1041" spans="2:19" s="34" customFormat="1" x14ac:dyDescent="0.3">
      <c r="B1041" s="27">
        <v>4607052659376</v>
      </c>
      <c r="C1041" s="217"/>
      <c r="D1041" s="63" t="s">
        <v>222</v>
      </c>
      <c r="E1041" s="32" t="s">
        <v>1178</v>
      </c>
      <c r="F1041" s="37">
        <v>124.09</v>
      </c>
      <c r="G1041" s="27"/>
      <c r="H1041" s="27">
        <v>24</v>
      </c>
      <c r="I1041" s="27">
        <v>120</v>
      </c>
      <c r="J1041" s="20"/>
      <c r="K1041" s="27">
        <f t="shared" si="375"/>
        <v>0</v>
      </c>
      <c r="L1041" s="41">
        <v>1.7000000000000001E-2</v>
      </c>
      <c r="M1041" s="37">
        <f t="shared" si="376"/>
        <v>0</v>
      </c>
      <c r="N1041" s="37">
        <f t="shared" si="377"/>
        <v>0</v>
      </c>
      <c r="O1041" s="63">
        <v>0.16500000000000001</v>
      </c>
      <c r="P1041" s="37">
        <f t="shared" si="378"/>
        <v>0</v>
      </c>
      <c r="Q1041" s="37"/>
      <c r="R1041" s="22">
        <f t="shared" si="374"/>
        <v>0</v>
      </c>
      <c r="S1041" s="160">
        <v>198.54</v>
      </c>
    </row>
    <row r="1042" spans="2:19" s="34" customFormat="1" x14ac:dyDescent="0.3">
      <c r="B1042" s="27">
        <v>4607052659260</v>
      </c>
      <c r="C1042" s="217"/>
      <c r="D1042" s="63" t="s">
        <v>223</v>
      </c>
      <c r="E1042" s="32" t="s">
        <v>1179</v>
      </c>
      <c r="F1042" s="37">
        <v>147.51</v>
      </c>
      <c r="G1042" s="27"/>
      <c r="H1042" s="27">
        <v>22</v>
      </c>
      <c r="I1042" s="27">
        <v>110</v>
      </c>
      <c r="J1042" s="20"/>
      <c r="K1042" s="27">
        <f t="shared" si="375"/>
        <v>0</v>
      </c>
      <c r="L1042" s="41">
        <v>1.7000000000000001E-2</v>
      </c>
      <c r="M1042" s="37">
        <f t="shared" si="376"/>
        <v>0</v>
      </c>
      <c r="N1042" s="37">
        <f t="shared" si="377"/>
        <v>0</v>
      </c>
      <c r="O1042" s="63">
        <v>0.187</v>
      </c>
      <c r="P1042" s="37">
        <f t="shared" si="378"/>
        <v>0</v>
      </c>
      <c r="Q1042" s="37"/>
      <c r="R1042" s="22">
        <f t="shared" si="374"/>
        <v>0</v>
      </c>
      <c r="S1042" s="160">
        <v>236.02</v>
      </c>
    </row>
    <row r="1043" spans="2:19" s="34" customFormat="1" x14ac:dyDescent="0.3">
      <c r="B1043" s="27">
        <v>4607052681469</v>
      </c>
      <c r="C1043" s="217"/>
      <c r="D1043" s="63" t="s">
        <v>244</v>
      </c>
      <c r="E1043" s="32" t="s">
        <v>1180</v>
      </c>
      <c r="F1043" s="37">
        <v>163.99</v>
      </c>
      <c r="G1043" s="27"/>
      <c r="H1043" s="27">
        <v>22</v>
      </c>
      <c r="I1043" s="27">
        <v>66</v>
      </c>
      <c r="J1043" s="20"/>
      <c r="K1043" s="27">
        <f t="shared" si="375"/>
        <v>0</v>
      </c>
      <c r="L1043" s="41">
        <v>1.7000000000000001E-2</v>
      </c>
      <c r="M1043" s="37">
        <f t="shared" si="376"/>
        <v>0</v>
      </c>
      <c r="N1043" s="37">
        <f t="shared" si="377"/>
        <v>0</v>
      </c>
      <c r="O1043" s="63">
        <v>0.21199999999999999</v>
      </c>
      <c r="P1043" s="37">
        <f t="shared" si="378"/>
        <v>0</v>
      </c>
      <c r="Q1043" s="37"/>
      <c r="R1043" s="22">
        <f t="shared" si="374"/>
        <v>0</v>
      </c>
      <c r="S1043" s="160">
        <v>262.38</v>
      </c>
    </row>
    <row r="1044" spans="2:19" s="34" customFormat="1" x14ac:dyDescent="0.3">
      <c r="B1044" s="27">
        <v>4607052659277</v>
      </c>
      <c r="C1044" s="217"/>
      <c r="D1044" s="63" t="s">
        <v>224</v>
      </c>
      <c r="E1044" s="32" t="s">
        <v>1181</v>
      </c>
      <c r="F1044" s="37">
        <v>180.51</v>
      </c>
      <c r="G1044" s="27"/>
      <c r="H1044" s="27">
        <v>26</v>
      </c>
      <c r="I1044" s="27">
        <v>78</v>
      </c>
      <c r="J1044" s="70"/>
      <c r="K1044" s="27">
        <f t="shared" si="375"/>
        <v>0</v>
      </c>
      <c r="L1044" s="41">
        <v>1.7000000000000001E-2</v>
      </c>
      <c r="M1044" s="37">
        <f t="shared" si="376"/>
        <v>0</v>
      </c>
      <c r="N1044" s="37">
        <f t="shared" si="377"/>
        <v>0</v>
      </c>
      <c r="O1044" s="63">
        <v>0.23200000000000001</v>
      </c>
      <c r="P1044" s="37">
        <f t="shared" si="378"/>
        <v>0</v>
      </c>
      <c r="Q1044" s="37"/>
      <c r="R1044" s="22">
        <f t="shared" si="374"/>
        <v>0</v>
      </c>
      <c r="S1044" s="160">
        <v>288.82</v>
      </c>
    </row>
    <row r="1045" spans="2:19" s="34" customFormat="1" x14ac:dyDescent="0.3">
      <c r="B1045" s="27">
        <v>4607052659369</v>
      </c>
      <c r="C1045" s="217"/>
      <c r="D1045" s="63" t="s">
        <v>225</v>
      </c>
      <c r="E1045" s="32" t="s">
        <v>1182</v>
      </c>
      <c r="F1045" s="37">
        <v>247.92</v>
      </c>
      <c r="G1045" s="27"/>
      <c r="H1045" s="27">
        <v>12</v>
      </c>
      <c r="I1045" s="27">
        <v>48</v>
      </c>
      <c r="J1045" s="20"/>
      <c r="K1045" s="27">
        <f t="shared" si="375"/>
        <v>0</v>
      </c>
      <c r="L1045" s="41">
        <v>1.7000000000000001E-2</v>
      </c>
      <c r="M1045" s="37">
        <f t="shared" si="376"/>
        <v>0</v>
      </c>
      <c r="N1045" s="37">
        <f t="shared" si="377"/>
        <v>0</v>
      </c>
      <c r="O1045" s="63">
        <v>0.28999999999999998</v>
      </c>
      <c r="P1045" s="37">
        <f t="shared" si="378"/>
        <v>0</v>
      </c>
      <c r="Q1045" s="37"/>
      <c r="R1045" s="22">
        <f t="shared" si="374"/>
        <v>0</v>
      </c>
      <c r="S1045" s="160">
        <v>396.67</v>
      </c>
    </row>
    <row r="1046" spans="2:19" s="34" customFormat="1" x14ac:dyDescent="0.3">
      <c r="B1046" s="27">
        <v>4607052662918</v>
      </c>
      <c r="C1046" s="218"/>
      <c r="D1046" s="63" t="s">
        <v>228</v>
      </c>
      <c r="E1046" s="32" t="s">
        <v>1183</v>
      </c>
      <c r="F1046" s="37">
        <v>68.39</v>
      </c>
      <c r="G1046" s="27"/>
      <c r="H1046" s="27">
        <v>36</v>
      </c>
      <c r="I1046" s="27">
        <v>180</v>
      </c>
      <c r="J1046" s="20"/>
      <c r="K1046" s="27">
        <f t="shared" ref="K1046:K1061" si="379">J1046/(J1046+0.00001)</f>
        <v>0</v>
      </c>
      <c r="L1046" s="41">
        <v>1.7000000000000001E-2</v>
      </c>
      <c r="M1046" s="37">
        <f t="shared" si="376"/>
        <v>0</v>
      </c>
      <c r="N1046" s="37">
        <f t="shared" si="377"/>
        <v>0</v>
      </c>
      <c r="O1046" s="63">
        <v>7.5999999999999998E-2</v>
      </c>
      <c r="P1046" s="37">
        <f t="shared" si="378"/>
        <v>0</v>
      </c>
      <c r="Q1046" s="37"/>
      <c r="R1046" s="22">
        <f t="shared" si="374"/>
        <v>0</v>
      </c>
      <c r="S1046" s="160">
        <v>109.42</v>
      </c>
    </row>
    <row r="1047" spans="2:19" s="34" customFormat="1" x14ac:dyDescent="0.3">
      <c r="B1047" s="27">
        <v>4607052662925</v>
      </c>
      <c r="C1047" s="219"/>
      <c r="D1047" s="63" t="s">
        <v>231</v>
      </c>
      <c r="E1047" s="32" t="s">
        <v>1184</v>
      </c>
      <c r="F1047" s="37">
        <v>88.7</v>
      </c>
      <c r="G1047" s="27"/>
      <c r="H1047" s="27">
        <v>30</v>
      </c>
      <c r="I1047" s="27">
        <v>150</v>
      </c>
      <c r="J1047" s="20"/>
      <c r="K1047" s="27">
        <f t="shared" si="379"/>
        <v>0</v>
      </c>
      <c r="L1047" s="41">
        <v>1.7000000000000001E-2</v>
      </c>
      <c r="M1047" s="37">
        <f t="shared" si="376"/>
        <v>0</v>
      </c>
      <c r="N1047" s="37">
        <f t="shared" si="377"/>
        <v>0</v>
      </c>
      <c r="O1047" s="63">
        <v>0.114</v>
      </c>
      <c r="P1047" s="37">
        <f t="shared" si="378"/>
        <v>0</v>
      </c>
      <c r="Q1047" s="37"/>
      <c r="R1047" s="22">
        <f t="shared" si="374"/>
        <v>0</v>
      </c>
      <c r="S1047" s="160">
        <v>141.91999999999999</v>
      </c>
    </row>
    <row r="1048" spans="2:19" s="34" customFormat="1" x14ac:dyDescent="0.3">
      <c r="B1048" s="27">
        <v>4607052662932</v>
      </c>
      <c r="C1048" s="219"/>
      <c r="D1048" s="63" t="s">
        <v>234</v>
      </c>
      <c r="E1048" s="32" t="s">
        <v>1185</v>
      </c>
      <c r="F1048" s="37">
        <v>111.38</v>
      </c>
      <c r="G1048" s="27"/>
      <c r="H1048" s="27">
        <v>26</v>
      </c>
      <c r="I1048" s="27">
        <v>130</v>
      </c>
      <c r="J1048" s="20"/>
      <c r="K1048" s="27">
        <f t="shared" si="379"/>
        <v>0</v>
      </c>
      <c r="L1048" s="41">
        <v>1.7000000000000001E-2</v>
      </c>
      <c r="M1048" s="37">
        <f t="shared" si="376"/>
        <v>0</v>
      </c>
      <c r="N1048" s="37">
        <f t="shared" si="377"/>
        <v>0</v>
      </c>
      <c r="O1048" s="63">
        <v>0.158</v>
      </c>
      <c r="P1048" s="37">
        <f t="shared" si="378"/>
        <v>0</v>
      </c>
      <c r="Q1048" s="37"/>
      <c r="R1048" s="22">
        <f t="shared" si="374"/>
        <v>0</v>
      </c>
      <c r="S1048" s="160">
        <v>178.21</v>
      </c>
    </row>
    <row r="1049" spans="2:19" s="34" customFormat="1" x14ac:dyDescent="0.3">
      <c r="B1049" s="27">
        <v>4607052659291</v>
      </c>
      <c r="C1049" s="219"/>
      <c r="D1049" s="63" t="s">
        <v>227</v>
      </c>
      <c r="E1049" s="32" t="s">
        <v>1186</v>
      </c>
      <c r="F1049" s="37">
        <v>68.39</v>
      </c>
      <c r="G1049" s="27"/>
      <c r="H1049" s="27">
        <v>36</v>
      </c>
      <c r="I1049" s="27">
        <v>180</v>
      </c>
      <c r="J1049" s="20"/>
      <c r="K1049" s="27">
        <f t="shared" si="379"/>
        <v>0</v>
      </c>
      <c r="L1049" s="41">
        <v>1.7000000000000001E-2</v>
      </c>
      <c r="M1049" s="37">
        <f t="shared" si="376"/>
        <v>0</v>
      </c>
      <c r="N1049" s="37">
        <f t="shared" si="377"/>
        <v>0</v>
      </c>
      <c r="O1049" s="63">
        <v>7.6999999999999999E-2</v>
      </c>
      <c r="P1049" s="37">
        <f t="shared" si="378"/>
        <v>0</v>
      </c>
      <c r="Q1049" s="37"/>
      <c r="R1049" s="22">
        <f t="shared" si="374"/>
        <v>0</v>
      </c>
      <c r="S1049" s="160">
        <v>109.42</v>
      </c>
    </row>
    <row r="1050" spans="2:19" s="34" customFormat="1" x14ac:dyDescent="0.3">
      <c r="B1050" s="27">
        <v>4607052659314</v>
      </c>
      <c r="C1050" s="219"/>
      <c r="D1050" s="63" t="s">
        <v>230</v>
      </c>
      <c r="E1050" s="32" t="s">
        <v>1187</v>
      </c>
      <c r="F1050" s="37">
        <v>88.7</v>
      </c>
      <c r="G1050" s="27"/>
      <c r="H1050" s="27">
        <v>30</v>
      </c>
      <c r="I1050" s="27">
        <v>150</v>
      </c>
      <c r="J1050" s="20"/>
      <c r="K1050" s="27">
        <f t="shared" si="379"/>
        <v>0</v>
      </c>
      <c r="L1050" s="41">
        <v>1.7000000000000001E-2</v>
      </c>
      <c r="M1050" s="37">
        <f t="shared" si="376"/>
        <v>0</v>
      </c>
      <c r="N1050" s="37">
        <f t="shared" si="377"/>
        <v>0</v>
      </c>
      <c r="O1050" s="63">
        <v>0.115</v>
      </c>
      <c r="P1050" s="37">
        <f t="shared" si="378"/>
        <v>0</v>
      </c>
      <c r="Q1050" s="37"/>
      <c r="R1050" s="22">
        <f t="shared" si="374"/>
        <v>0</v>
      </c>
      <c r="S1050" s="160">
        <v>141.91999999999999</v>
      </c>
    </row>
    <row r="1051" spans="2:19" s="34" customFormat="1" x14ac:dyDescent="0.3">
      <c r="B1051" s="27">
        <v>4607052659338</v>
      </c>
      <c r="C1051" s="219"/>
      <c r="D1051" s="63" t="s">
        <v>233</v>
      </c>
      <c r="E1051" s="32" t="s">
        <v>1188</v>
      </c>
      <c r="F1051" s="37">
        <v>111.38</v>
      </c>
      <c r="G1051" s="27"/>
      <c r="H1051" s="27">
        <v>26</v>
      </c>
      <c r="I1051" s="27">
        <v>130</v>
      </c>
      <c r="J1051" s="20"/>
      <c r="K1051" s="27">
        <f t="shared" si="379"/>
        <v>0</v>
      </c>
      <c r="L1051" s="41">
        <v>1.7000000000000001E-2</v>
      </c>
      <c r="M1051" s="37">
        <f t="shared" si="376"/>
        <v>0</v>
      </c>
      <c r="N1051" s="37">
        <f t="shared" si="377"/>
        <v>0</v>
      </c>
      <c r="O1051" s="63">
        <v>0.159</v>
      </c>
      <c r="P1051" s="37">
        <f t="shared" si="378"/>
        <v>0</v>
      </c>
      <c r="Q1051" s="37"/>
      <c r="R1051" s="22">
        <f t="shared" si="374"/>
        <v>0</v>
      </c>
      <c r="S1051" s="160">
        <v>178.21</v>
      </c>
    </row>
    <row r="1052" spans="2:19" s="34" customFormat="1" x14ac:dyDescent="0.3">
      <c r="B1052" s="27">
        <v>4607052682008</v>
      </c>
      <c r="C1052" s="219"/>
      <c r="D1052" s="63" t="s">
        <v>286</v>
      </c>
      <c r="E1052" s="32" t="s">
        <v>1189</v>
      </c>
      <c r="F1052" s="37">
        <v>128.93</v>
      </c>
      <c r="G1052" s="27"/>
      <c r="H1052" s="27">
        <v>24</v>
      </c>
      <c r="I1052" s="27">
        <v>120</v>
      </c>
      <c r="J1052" s="20"/>
      <c r="K1052" s="27">
        <f t="shared" si="379"/>
        <v>0</v>
      </c>
      <c r="L1052" s="41">
        <v>1.7000000000000001E-2</v>
      </c>
      <c r="M1052" s="37">
        <f t="shared" si="376"/>
        <v>0</v>
      </c>
      <c r="N1052" s="37">
        <f t="shared" si="377"/>
        <v>0</v>
      </c>
      <c r="O1052" s="63">
        <v>0.159</v>
      </c>
      <c r="P1052" s="37">
        <f t="shared" si="378"/>
        <v>0</v>
      </c>
      <c r="Q1052" s="37"/>
      <c r="R1052" s="22">
        <f t="shared" si="374"/>
        <v>0</v>
      </c>
      <c r="S1052" s="160">
        <v>206.29</v>
      </c>
    </row>
    <row r="1053" spans="2:19" s="34" customFormat="1" x14ac:dyDescent="0.3">
      <c r="B1053" s="27">
        <v>4607052682015</v>
      </c>
      <c r="C1053" s="219"/>
      <c r="D1053" s="63" t="s">
        <v>288</v>
      </c>
      <c r="E1053" s="32" t="s">
        <v>1190</v>
      </c>
      <c r="F1053" s="37">
        <v>152.38999999999999</v>
      </c>
      <c r="G1053" s="27"/>
      <c r="H1053" s="27">
        <v>22</v>
      </c>
      <c r="I1053" s="27">
        <v>110</v>
      </c>
      <c r="J1053" s="20"/>
      <c r="K1053" s="27">
        <f t="shared" si="379"/>
        <v>0</v>
      </c>
      <c r="L1053" s="41">
        <v>1.7000000000000001E-2</v>
      </c>
      <c r="M1053" s="37">
        <f t="shared" si="376"/>
        <v>0</v>
      </c>
      <c r="N1053" s="37">
        <f t="shared" si="377"/>
        <v>0</v>
      </c>
      <c r="O1053" s="63">
        <v>0.158</v>
      </c>
      <c r="P1053" s="37">
        <f t="shared" si="378"/>
        <v>0</v>
      </c>
      <c r="Q1053" s="37"/>
      <c r="R1053" s="22">
        <f t="shared" si="374"/>
        <v>0</v>
      </c>
      <c r="S1053" s="160">
        <v>243.82</v>
      </c>
    </row>
    <row r="1054" spans="2:19" s="34" customFormat="1" x14ac:dyDescent="0.3">
      <c r="B1054" s="27">
        <v>4607052659284</v>
      </c>
      <c r="C1054" s="219"/>
      <c r="D1054" s="63" t="s">
        <v>226</v>
      </c>
      <c r="E1054" s="32" t="s">
        <v>1191</v>
      </c>
      <c r="F1054" s="37">
        <v>68.39</v>
      </c>
      <c r="G1054" s="27"/>
      <c r="H1054" s="27">
        <v>36</v>
      </c>
      <c r="I1054" s="27">
        <v>180</v>
      </c>
      <c r="J1054" s="20"/>
      <c r="K1054" s="27">
        <f t="shared" si="379"/>
        <v>0</v>
      </c>
      <c r="L1054" s="41">
        <v>1.7000000000000001E-2</v>
      </c>
      <c r="M1054" s="37">
        <f t="shared" si="376"/>
        <v>0</v>
      </c>
      <c r="N1054" s="37">
        <f t="shared" si="377"/>
        <v>0</v>
      </c>
      <c r="O1054" s="63">
        <v>7.4999999999999997E-2</v>
      </c>
      <c r="P1054" s="37">
        <f t="shared" si="378"/>
        <v>0</v>
      </c>
      <c r="Q1054" s="37"/>
      <c r="R1054" s="22">
        <f t="shared" si="374"/>
        <v>0</v>
      </c>
      <c r="S1054" s="160">
        <v>109.42</v>
      </c>
    </row>
    <row r="1055" spans="2:19" s="34" customFormat="1" x14ac:dyDescent="0.3">
      <c r="B1055" s="27">
        <v>4607052659307</v>
      </c>
      <c r="C1055" s="219"/>
      <c r="D1055" s="63" t="s">
        <v>229</v>
      </c>
      <c r="E1055" s="32" t="s">
        <v>1192</v>
      </c>
      <c r="F1055" s="37">
        <v>88.7</v>
      </c>
      <c r="G1055" s="27"/>
      <c r="H1055" s="27">
        <v>30</v>
      </c>
      <c r="I1055" s="27">
        <v>150</v>
      </c>
      <c r="J1055" s="20"/>
      <c r="K1055" s="27">
        <f t="shared" si="379"/>
        <v>0</v>
      </c>
      <c r="L1055" s="41">
        <v>1.7000000000000001E-2</v>
      </c>
      <c r="M1055" s="37">
        <f t="shared" si="376"/>
        <v>0</v>
      </c>
      <c r="N1055" s="37">
        <f t="shared" si="377"/>
        <v>0</v>
      </c>
      <c r="O1055" s="63">
        <v>0.113</v>
      </c>
      <c r="P1055" s="37">
        <f t="shared" si="378"/>
        <v>0</v>
      </c>
      <c r="Q1055" s="37"/>
      <c r="R1055" s="22">
        <f t="shared" si="374"/>
        <v>0</v>
      </c>
      <c r="S1055" s="160">
        <v>141.91999999999999</v>
      </c>
    </row>
    <row r="1056" spans="2:19" s="34" customFormat="1" x14ac:dyDescent="0.3">
      <c r="B1056" s="27">
        <v>4607052659321</v>
      </c>
      <c r="C1056" s="219"/>
      <c r="D1056" s="63" t="s">
        <v>232</v>
      </c>
      <c r="E1056" s="32" t="s">
        <v>1193</v>
      </c>
      <c r="F1056" s="37">
        <v>111.38</v>
      </c>
      <c r="G1056" s="27"/>
      <c r="H1056" s="27">
        <v>26</v>
      </c>
      <c r="I1056" s="27">
        <v>130</v>
      </c>
      <c r="J1056" s="20"/>
      <c r="K1056" s="27">
        <f t="shared" si="379"/>
        <v>0</v>
      </c>
      <c r="L1056" s="41">
        <v>1.7000000000000001E-2</v>
      </c>
      <c r="M1056" s="37">
        <f t="shared" si="376"/>
        <v>0</v>
      </c>
      <c r="N1056" s="37">
        <f t="shared" si="377"/>
        <v>0</v>
      </c>
      <c r="O1056" s="63">
        <v>0.157</v>
      </c>
      <c r="P1056" s="37">
        <f t="shared" si="378"/>
        <v>0</v>
      </c>
      <c r="Q1056" s="37"/>
      <c r="R1056" s="22">
        <f t="shared" si="374"/>
        <v>0</v>
      </c>
      <c r="S1056" s="160">
        <v>178.21</v>
      </c>
    </row>
    <row r="1057" spans="2:19" s="34" customFormat="1" x14ac:dyDescent="0.3">
      <c r="B1057" s="27">
        <v>4607052681988</v>
      </c>
      <c r="C1057" s="219"/>
      <c r="D1057" s="63" t="s">
        <v>284</v>
      </c>
      <c r="E1057" s="32" t="s">
        <v>1194</v>
      </c>
      <c r="F1057" s="37">
        <v>128.93</v>
      </c>
      <c r="G1057" s="27"/>
      <c r="H1057" s="27">
        <v>24</v>
      </c>
      <c r="I1057" s="27">
        <v>120</v>
      </c>
      <c r="J1057" s="20"/>
      <c r="K1057" s="27">
        <f t="shared" si="379"/>
        <v>0</v>
      </c>
      <c r="L1057" s="41">
        <v>1.7000000000000001E-2</v>
      </c>
      <c r="M1057" s="37">
        <f t="shared" si="376"/>
        <v>0</v>
      </c>
      <c r="N1057" s="37">
        <f t="shared" si="377"/>
        <v>0</v>
      </c>
      <c r="O1057" s="63">
        <v>0.157</v>
      </c>
      <c r="P1057" s="37">
        <f t="shared" si="378"/>
        <v>0</v>
      </c>
      <c r="Q1057" s="37"/>
      <c r="R1057" s="22">
        <f t="shared" si="374"/>
        <v>0</v>
      </c>
      <c r="S1057" s="160">
        <v>206.29</v>
      </c>
    </row>
    <row r="1058" spans="2:19" s="34" customFormat="1" x14ac:dyDescent="0.3">
      <c r="B1058" s="27">
        <v>4607052681995</v>
      </c>
      <c r="C1058" s="219"/>
      <c r="D1058" s="63" t="s">
        <v>287</v>
      </c>
      <c r="E1058" s="32" t="s">
        <v>1195</v>
      </c>
      <c r="F1058" s="37">
        <v>152.38999999999999</v>
      </c>
      <c r="G1058" s="27"/>
      <c r="H1058" s="27">
        <v>22</v>
      </c>
      <c r="I1058" s="27">
        <v>110</v>
      </c>
      <c r="J1058" s="20"/>
      <c r="K1058" s="27">
        <f t="shared" si="379"/>
        <v>0</v>
      </c>
      <c r="L1058" s="41">
        <v>1.7000000000000001E-2</v>
      </c>
      <c r="M1058" s="37">
        <f t="shared" si="376"/>
        <v>0</v>
      </c>
      <c r="N1058" s="37">
        <f t="shared" si="377"/>
        <v>0</v>
      </c>
      <c r="O1058" s="63">
        <v>0.159</v>
      </c>
      <c r="P1058" s="37">
        <f t="shared" si="378"/>
        <v>0</v>
      </c>
      <c r="Q1058" s="37"/>
      <c r="R1058" s="22">
        <f t="shared" si="374"/>
        <v>0</v>
      </c>
      <c r="S1058" s="160">
        <v>243.82</v>
      </c>
    </row>
    <row r="1059" spans="2:19" s="34" customFormat="1" x14ac:dyDescent="0.3">
      <c r="B1059" s="27">
        <v>4607052681957</v>
      </c>
      <c r="C1059" s="219"/>
      <c r="D1059" s="63" t="s">
        <v>281</v>
      </c>
      <c r="E1059" s="32" t="s">
        <v>1196</v>
      </c>
      <c r="F1059" s="37">
        <v>68.38</v>
      </c>
      <c r="G1059" s="27"/>
      <c r="H1059" s="27">
        <v>36</v>
      </c>
      <c r="I1059" s="27">
        <v>180</v>
      </c>
      <c r="J1059" s="20"/>
      <c r="K1059" s="27">
        <f t="shared" si="379"/>
        <v>0</v>
      </c>
      <c r="L1059" s="41">
        <v>1.7000000000000001E-2</v>
      </c>
      <c r="M1059" s="37">
        <f t="shared" si="376"/>
        <v>0</v>
      </c>
      <c r="N1059" s="37">
        <f t="shared" si="377"/>
        <v>0</v>
      </c>
      <c r="O1059" s="41">
        <v>7.0000000000000007E-2</v>
      </c>
      <c r="P1059" s="37">
        <f t="shared" si="378"/>
        <v>0</v>
      </c>
      <c r="Q1059" s="37"/>
      <c r="R1059" s="22">
        <f t="shared" si="374"/>
        <v>0</v>
      </c>
      <c r="S1059" s="160">
        <v>109.41</v>
      </c>
    </row>
    <row r="1060" spans="2:19" s="34" customFormat="1" x14ac:dyDescent="0.3">
      <c r="B1060" s="27">
        <v>4607052681964</v>
      </c>
      <c r="C1060" s="219"/>
      <c r="D1060" s="63" t="s">
        <v>282</v>
      </c>
      <c r="E1060" s="32" t="s">
        <v>1197</v>
      </c>
      <c r="F1060" s="37">
        <v>88.7</v>
      </c>
      <c r="G1060" s="27"/>
      <c r="H1060" s="27">
        <v>30</v>
      </c>
      <c r="I1060" s="27">
        <v>150</v>
      </c>
      <c r="J1060" s="20"/>
      <c r="K1060" s="27">
        <f t="shared" si="379"/>
        <v>0</v>
      </c>
      <c r="L1060" s="41">
        <v>1.7000000000000001E-2</v>
      </c>
      <c r="M1060" s="37">
        <f t="shared" si="376"/>
        <v>0</v>
      </c>
      <c r="N1060" s="37">
        <f t="shared" si="377"/>
        <v>0</v>
      </c>
      <c r="O1060" s="41">
        <v>0.1</v>
      </c>
      <c r="P1060" s="37">
        <f t="shared" si="378"/>
        <v>0</v>
      </c>
      <c r="Q1060" s="37"/>
      <c r="R1060" s="22">
        <f t="shared" si="374"/>
        <v>0</v>
      </c>
      <c r="S1060" s="160">
        <v>141.91999999999999</v>
      </c>
    </row>
    <row r="1061" spans="2:19" s="34" customFormat="1" x14ac:dyDescent="0.3">
      <c r="B1061" s="27">
        <v>4607052681971</v>
      </c>
      <c r="C1061" s="219"/>
      <c r="D1061" s="63" t="s">
        <v>283</v>
      </c>
      <c r="E1061" s="32" t="s">
        <v>1198</v>
      </c>
      <c r="F1061" s="37">
        <v>111.38</v>
      </c>
      <c r="G1061" s="27"/>
      <c r="H1061" s="27">
        <v>26</v>
      </c>
      <c r="I1061" s="27">
        <v>130</v>
      </c>
      <c r="J1061" s="20"/>
      <c r="K1061" s="27">
        <f t="shared" si="379"/>
        <v>0</v>
      </c>
      <c r="L1061" s="41">
        <v>1.7000000000000001E-2</v>
      </c>
      <c r="M1061" s="37">
        <f t="shared" si="376"/>
        <v>0</v>
      </c>
      <c r="N1061" s="37">
        <f t="shared" si="377"/>
        <v>0</v>
      </c>
      <c r="O1061" s="41">
        <v>0.15</v>
      </c>
      <c r="P1061" s="37">
        <f t="shared" si="378"/>
        <v>0</v>
      </c>
      <c r="Q1061" s="37"/>
      <c r="R1061" s="22">
        <f t="shared" si="374"/>
        <v>0</v>
      </c>
      <c r="S1061" s="160">
        <v>178.21</v>
      </c>
    </row>
    <row r="1062" spans="2:19" s="34" customFormat="1" x14ac:dyDescent="0.3">
      <c r="B1062" s="27">
        <v>4607052682022</v>
      </c>
      <c r="C1062" s="219"/>
      <c r="D1062" s="63" t="s">
        <v>285</v>
      </c>
      <c r="E1062" s="32" t="s">
        <v>1199</v>
      </c>
      <c r="F1062" s="37">
        <v>128.93</v>
      </c>
      <c r="G1062" s="27"/>
      <c r="H1062" s="27">
        <v>24</v>
      </c>
      <c r="I1062" s="27">
        <v>120</v>
      </c>
      <c r="J1062" s="20"/>
      <c r="K1062" s="27">
        <f t="shared" si="375"/>
        <v>0</v>
      </c>
      <c r="L1062" s="41">
        <v>1.7000000000000001E-2</v>
      </c>
      <c r="M1062" s="37">
        <f t="shared" si="376"/>
        <v>0</v>
      </c>
      <c r="N1062" s="37">
        <f t="shared" si="377"/>
        <v>0</v>
      </c>
      <c r="O1062" s="41">
        <v>0.15</v>
      </c>
      <c r="P1062" s="37">
        <f t="shared" si="378"/>
        <v>0</v>
      </c>
      <c r="Q1062" s="37"/>
      <c r="R1062" s="22">
        <f t="shared" si="374"/>
        <v>0</v>
      </c>
      <c r="S1062" s="160">
        <v>206.29</v>
      </c>
    </row>
    <row r="1063" spans="2:19" s="34" customFormat="1" x14ac:dyDescent="0.3">
      <c r="B1063" s="27">
        <v>4607052682039</v>
      </c>
      <c r="C1063" s="220"/>
      <c r="D1063" s="63" t="s">
        <v>289</v>
      </c>
      <c r="E1063" s="32" t="s">
        <v>1200</v>
      </c>
      <c r="F1063" s="37">
        <v>152.38999999999999</v>
      </c>
      <c r="G1063" s="27"/>
      <c r="H1063" s="27">
        <v>22</v>
      </c>
      <c r="I1063" s="27">
        <v>110</v>
      </c>
      <c r="J1063" s="20"/>
      <c r="K1063" s="27">
        <f t="shared" si="375"/>
        <v>0</v>
      </c>
      <c r="L1063" s="41">
        <v>1.7000000000000001E-2</v>
      </c>
      <c r="M1063" s="37">
        <f t="shared" si="376"/>
        <v>0</v>
      </c>
      <c r="N1063" s="37">
        <f t="shared" si="377"/>
        <v>0</v>
      </c>
      <c r="O1063" s="63">
        <v>0.158</v>
      </c>
      <c r="P1063" s="37">
        <f t="shared" si="378"/>
        <v>0</v>
      </c>
      <c r="Q1063" s="37"/>
      <c r="R1063" s="22">
        <f t="shared" si="374"/>
        <v>0</v>
      </c>
      <c r="S1063" s="160">
        <v>243.82</v>
      </c>
    </row>
    <row r="1064" spans="2:19" ht="25.5" x14ac:dyDescent="0.25">
      <c r="B1064" s="89"/>
      <c r="C1064" s="89"/>
      <c r="D1064" s="90"/>
      <c r="E1064" s="91" t="s">
        <v>367</v>
      </c>
      <c r="F1064" s="92"/>
      <c r="G1064" s="92"/>
      <c r="H1064" s="92"/>
      <c r="I1064" s="92"/>
      <c r="J1064" s="93"/>
      <c r="K1064" s="89"/>
      <c r="L1064" s="89"/>
      <c r="M1064" s="89"/>
      <c r="N1064" s="89"/>
      <c r="O1064" s="89"/>
      <c r="P1064" s="89"/>
      <c r="Q1064" s="89"/>
      <c r="R1064" s="22">
        <f t="shared" si="374"/>
        <v>0</v>
      </c>
      <c r="S1064" s="92"/>
    </row>
    <row r="1065" spans="2:19" s="34" customFormat="1" ht="27.75" customHeight="1" x14ac:dyDescent="0.3">
      <c r="B1065" s="27">
        <v>4607814100313</v>
      </c>
      <c r="C1065" s="217"/>
      <c r="D1065" s="63" t="s">
        <v>1138</v>
      </c>
      <c r="E1065" s="35" t="s">
        <v>1201</v>
      </c>
      <c r="F1065" s="37">
        <v>139.47999999999999</v>
      </c>
      <c r="G1065" s="27"/>
      <c r="H1065" s="27">
        <v>50</v>
      </c>
      <c r="I1065" s="27">
        <v>250</v>
      </c>
      <c r="J1065" s="20"/>
      <c r="K1065" s="27">
        <f t="shared" ref="K1065:K1073" si="380">J1065/(J1065+0.00001)</f>
        <v>0</v>
      </c>
      <c r="L1065" s="41">
        <v>0.22</v>
      </c>
      <c r="M1065" s="37">
        <f t="shared" ref="M1065:M1078" si="381">J1065*F1065</f>
        <v>0</v>
      </c>
      <c r="N1065" s="37">
        <f t="shared" ref="N1065:N1078" si="382">J1065/H1065</f>
        <v>0</v>
      </c>
      <c r="O1065" s="63">
        <v>0.108</v>
      </c>
      <c r="P1065" s="37">
        <f t="shared" ref="P1065:P1078" si="383">J1065*O1065</f>
        <v>0</v>
      </c>
      <c r="Q1065" s="37"/>
      <c r="R1065" s="22">
        <f t="shared" si="374"/>
        <v>0</v>
      </c>
      <c r="S1065" s="160">
        <v>223.17</v>
      </c>
    </row>
    <row r="1066" spans="2:19" s="34" customFormat="1" ht="27.75" customHeight="1" x14ac:dyDescent="0.3">
      <c r="B1066" s="27">
        <v>4607052672078</v>
      </c>
      <c r="C1066" s="217"/>
      <c r="D1066" s="63" t="s">
        <v>216</v>
      </c>
      <c r="E1066" s="35" t="s">
        <v>1202</v>
      </c>
      <c r="F1066" s="37">
        <v>139.47999999999999</v>
      </c>
      <c r="G1066" s="27"/>
      <c r="H1066" s="27">
        <v>50</v>
      </c>
      <c r="I1066" s="27">
        <v>250</v>
      </c>
      <c r="J1066" s="20"/>
      <c r="K1066" s="27">
        <f t="shared" si="380"/>
        <v>0</v>
      </c>
      <c r="L1066" s="41">
        <v>0.22</v>
      </c>
      <c r="M1066" s="37">
        <f t="shared" si="381"/>
        <v>0</v>
      </c>
      <c r="N1066" s="37">
        <f t="shared" si="382"/>
        <v>0</v>
      </c>
      <c r="O1066" s="63">
        <v>0.11600000000000001</v>
      </c>
      <c r="P1066" s="37">
        <f t="shared" si="383"/>
        <v>0</v>
      </c>
      <c r="Q1066" s="37"/>
      <c r="R1066" s="22">
        <f t="shared" si="374"/>
        <v>0</v>
      </c>
      <c r="S1066" s="160">
        <v>223.17</v>
      </c>
    </row>
    <row r="1067" spans="2:19" s="34" customFormat="1" ht="27.75" customHeight="1" x14ac:dyDescent="0.3">
      <c r="B1067" s="27">
        <v>4607814100320</v>
      </c>
      <c r="C1067" s="217"/>
      <c r="D1067" s="63" t="s">
        <v>1139</v>
      </c>
      <c r="E1067" s="35" t="s">
        <v>1203</v>
      </c>
      <c r="F1067" s="37">
        <v>139.47999999999999</v>
      </c>
      <c r="G1067" s="27"/>
      <c r="H1067" s="27">
        <v>50</v>
      </c>
      <c r="I1067" s="27">
        <v>250</v>
      </c>
      <c r="J1067" s="20"/>
      <c r="K1067" s="27">
        <f t="shared" si="380"/>
        <v>0</v>
      </c>
      <c r="L1067" s="41">
        <v>0.22</v>
      </c>
      <c r="M1067" s="37">
        <f t="shared" si="381"/>
        <v>0</v>
      </c>
      <c r="N1067" s="37">
        <f t="shared" si="382"/>
        <v>0</v>
      </c>
      <c r="O1067" s="63">
        <v>0.11799999999999999</v>
      </c>
      <c r="P1067" s="37">
        <f t="shared" si="383"/>
        <v>0</v>
      </c>
      <c r="Q1067" s="37"/>
      <c r="R1067" s="22">
        <f t="shared" si="374"/>
        <v>0</v>
      </c>
      <c r="S1067" s="160">
        <v>223.17</v>
      </c>
    </row>
    <row r="1068" spans="2:19" s="34" customFormat="1" ht="27.75" customHeight="1" x14ac:dyDescent="0.3">
      <c r="B1068" s="27">
        <v>4607814100337</v>
      </c>
      <c r="C1068" s="217"/>
      <c r="D1068" s="63" t="s">
        <v>1140</v>
      </c>
      <c r="E1068" s="35" t="s">
        <v>1204</v>
      </c>
      <c r="F1068" s="37">
        <v>139.47999999999999</v>
      </c>
      <c r="G1068" s="27"/>
      <c r="H1068" s="27">
        <v>50</v>
      </c>
      <c r="I1068" s="27">
        <v>250</v>
      </c>
      <c r="J1068" s="20"/>
      <c r="K1068" s="27">
        <f t="shared" si="380"/>
        <v>0</v>
      </c>
      <c r="L1068" s="41">
        <v>0.22</v>
      </c>
      <c r="M1068" s="37">
        <f t="shared" si="381"/>
        <v>0</v>
      </c>
      <c r="N1068" s="37">
        <f t="shared" si="382"/>
        <v>0</v>
      </c>
      <c r="O1068" s="63">
        <v>0.11700000000000001</v>
      </c>
      <c r="P1068" s="37">
        <f t="shared" si="383"/>
        <v>0</v>
      </c>
      <c r="Q1068" s="37"/>
      <c r="R1068" s="22">
        <f t="shared" si="374"/>
        <v>0</v>
      </c>
      <c r="S1068" s="160">
        <v>223.17</v>
      </c>
    </row>
    <row r="1069" spans="2:19" s="34" customFormat="1" ht="27.75" customHeight="1" x14ac:dyDescent="0.3">
      <c r="B1069" s="27">
        <v>4607814100344</v>
      </c>
      <c r="C1069" s="217"/>
      <c r="D1069" s="63" t="s">
        <v>1141</v>
      </c>
      <c r="E1069" s="35" t="s">
        <v>1205</v>
      </c>
      <c r="F1069" s="37">
        <v>139.47999999999999</v>
      </c>
      <c r="G1069" s="27"/>
      <c r="H1069" s="27">
        <v>50</v>
      </c>
      <c r="I1069" s="27">
        <v>250</v>
      </c>
      <c r="J1069" s="20"/>
      <c r="K1069" s="27">
        <f t="shared" si="380"/>
        <v>0</v>
      </c>
      <c r="L1069" s="41">
        <v>0.22</v>
      </c>
      <c r="M1069" s="37">
        <f t="shared" si="381"/>
        <v>0</v>
      </c>
      <c r="N1069" s="37">
        <f t="shared" si="382"/>
        <v>0</v>
      </c>
      <c r="O1069" s="63">
        <v>0.11799999999999999</v>
      </c>
      <c r="P1069" s="37">
        <f t="shared" si="383"/>
        <v>0</v>
      </c>
      <c r="Q1069" s="37"/>
      <c r="R1069" s="22">
        <f t="shared" si="374"/>
        <v>0</v>
      </c>
      <c r="S1069" s="160">
        <v>223.17</v>
      </c>
    </row>
    <row r="1070" spans="2:19" s="34" customFormat="1" ht="27.75" customHeight="1" x14ac:dyDescent="0.3">
      <c r="B1070" s="27">
        <v>4607814100351</v>
      </c>
      <c r="C1070" s="217"/>
      <c r="D1070" s="63" t="s">
        <v>1142</v>
      </c>
      <c r="E1070" s="35" t="s">
        <v>1206</v>
      </c>
      <c r="F1070" s="37">
        <v>139.47999999999999</v>
      </c>
      <c r="G1070" s="27"/>
      <c r="H1070" s="27">
        <v>50</v>
      </c>
      <c r="I1070" s="27">
        <v>250</v>
      </c>
      <c r="J1070" s="20"/>
      <c r="K1070" s="27">
        <f t="shared" si="380"/>
        <v>0</v>
      </c>
      <c r="L1070" s="41">
        <v>0.22</v>
      </c>
      <c r="M1070" s="37">
        <f t="shared" si="381"/>
        <v>0</v>
      </c>
      <c r="N1070" s="37">
        <f t="shared" si="382"/>
        <v>0</v>
      </c>
      <c r="O1070" s="63">
        <v>0.109</v>
      </c>
      <c r="P1070" s="37">
        <f t="shared" si="383"/>
        <v>0</v>
      </c>
      <c r="Q1070" s="37"/>
      <c r="R1070" s="22">
        <f t="shared" si="374"/>
        <v>0</v>
      </c>
      <c r="S1070" s="160">
        <v>223.17</v>
      </c>
    </row>
    <row r="1071" spans="2:19" s="34" customFormat="1" ht="60" customHeight="1" x14ac:dyDescent="0.3">
      <c r="B1071" s="27">
        <v>4607814101105</v>
      </c>
      <c r="C1071" s="47"/>
      <c r="D1071" s="63" t="s">
        <v>937</v>
      </c>
      <c r="E1071" s="35" t="s">
        <v>936</v>
      </c>
      <c r="F1071" s="37">
        <v>168.43</v>
      </c>
      <c r="G1071" s="27"/>
      <c r="H1071" s="27">
        <v>55</v>
      </c>
      <c r="I1071" s="27">
        <v>275</v>
      </c>
      <c r="J1071" s="20"/>
      <c r="K1071" s="27">
        <f t="shared" si="380"/>
        <v>0</v>
      </c>
      <c r="L1071" s="41">
        <v>0.22</v>
      </c>
      <c r="M1071" s="37">
        <f t="shared" si="381"/>
        <v>0</v>
      </c>
      <c r="N1071" s="37">
        <f t="shared" si="382"/>
        <v>0</v>
      </c>
      <c r="O1071" s="63">
        <v>8.5999999999999993E-2</v>
      </c>
      <c r="P1071" s="37">
        <f t="shared" si="383"/>
        <v>0</v>
      </c>
      <c r="Q1071" s="37"/>
      <c r="R1071" s="22">
        <f t="shared" si="374"/>
        <v>0</v>
      </c>
      <c r="S1071" s="160">
        <v>269.49</v>
      </c>
    </row>
    <row r="1072" spans="2:19" s="34" customFormat="1" ht="60" customHeight="1" x14ac:dyDescent="0.3">
      <c r="B1072" s="27">
        <v>4607814104038</v>
      </c>
      <c r="C1072" s="47"/>
      <c r="D1072" s="63" t="s">
        <v>1676</v>
      </c>
      <c r="E1072" s="35" t="s">
        <v>1677</v>
      </c>
      <c r="F1072" s="37">
        <v>168.43</v>
      </c>
      <c r="G1072" s="27"/>
      <c r="H1072" s="27">
        <v>40</v>
      </c>
      <c r="I1072" s="27">
        <v>200</v>
      </c>
      <c r="J1072" s="20"/>
      <c r="K1072" s="27">
        <f t="shared" ref="K1072" si="384">J1072/(J1072+0.00001)</f>
        <v>0</v>
      </c>
      <c r="L1072" s="41">
        <v>7.0999999999999994E-2</v>
      </c>
      <c r="M1072" s="37">
        <f t="shared" ref="M1072" si="385">J1072*F1072</f>
        <v>0</v>
      </c>
      <c r="N1072" s="37">
        <f t="shared" ref="N1072" si="386">J1072/H1072</f>
        <v>0</v>
      </c>
      <c r="O1072" s="63">
        <v>7.4999999999999997E-2</v>
      </c>
      <c r="P1072" s="37">
        <f t="shared" si="383"/>
        <v>0</v>
      </c>
      <c r="Q1072" s="37"/>
      <c r="R1072" s="22">
        <f t="shared" si="374"/>
        <v>0</v>
      </c>
      <c r="S1072" s="160">
        <v>269.49</v>
      </c>
    </row>
    <row r="1073" spans="2:19" s="34" customFormat="1" ht="42" customHeight="1" x14ac:dyDescent="0.3">
      <c r="B1073" s="27">
        <v>4607052681810</v>
      </c>
      <c r="C1073" s="47"/>
      <c r="D1073" s="63" t="s">
        <v>265</v>
      </c>
      <c r="E1073" s="35" t="s">
        <v>441</v>
      </c>
      <c r="F1073" s="37">
        <v>47.62</v>
      </c>
      <c r="G1073" s="27"/>
      <c r="H1073" s="27">
        <v>90</v>
      </c>
      <c r="I1073" s="27">
        <v>450</v>
      </c>
      <c r="J1073" s="20"/>
      <c r="K1073" s="27">
        <f t="shared" si="380"/>
        <v>0</v>
      </c>
      <c r="L1073" s="41">
        <v>0.22</v>
      </c>
      <c r="M1073" s="37">
        <f t="shared" si="381"/>
        <v>0</v>
      </c>
      <c r="N1073" s="37">
        <f t="shared" si="382"/>
        <v>0</v>
      </c>
      <c r="O1073" s="63">
        <v>4.3999999999999997E-2</v>
      </c>
      <c r="P1073" s="37">
        <f t="shared" si="383"/>
        <v>0</v>
      </c>
      <c r="Q1073" s="37"/>
      <c r="R1073" s="22">
        <f t="shared" si="374"/>
        <v>0</v>
      </c>
      <c r="S1073" s="160">
        <v>76.19</v>
      </c>
    </row>
    <row r="1074" spans="2:19" s="34" customFormat="1" ht="60.75" customHeight="1" x14ac:dyDescent="0.3">
      <c r="B1074" s="27">
        <v>4607814100955</v>
      </c>
      <c r="C1074" s="47"/>
      <c r="D1074" s="63" t="s">
        <v>875</v>
      </c>
      <c r="E1074" s="35" t="s">
        <v>876</v>
      </c>
      <c r="F1074" s="37">
        <v>91.59</v>
      </c>
      <c r="G1074" s="27">
        <v>25</v>
      </c>
      <c r="H1074" s="27">
        <v>400</v>
      </c>
      <c r="I1074" s="27">
        <v>2000</v>
      </c>
      <c r="J1074" s="20"/>
      <c r="K1074" s="27">
        <f t="shared" ref="K1074:K1075" si="387">J1074/(J1074+0.00001)</f>
        <v>0</v>
      </c>
      <c r="L1074" s="41">
        <v>6.9000000000000006E-2</v>
      </c>
      <c r="M1074" s="37">
        <f t="shared" si="381"/>
        <v>0</v>
      </c>
      <c r="N1074" s="37">
        <f t="shared" si="382"/>
        <v>0</v>
      </c>
      <c r="O1074" s="41">
        <v>2.3120000000000002E-2</v>
      </c>
      <c r="P1074" s="37">
        <f t="shared" si="383"/>
        <v>0</v>
      </c>
      <c r="Q1074" s="37"/>
      <c r="R1074" s="22">
        <f t="shared" si="374"/>
        <v>0</v>
      </c>
      <c r="S1074" s="160">
        <v>146.54</v>
      </c>
    </row>
    <row r="1075" spans="2:19" s="34" customFormat="1" ht="60.75" customHeight="1" x14ac:dyDescent="0.3">
      <c r="B1075" s="27">
        <v>4607814100962</v>
      </c>
      <c r="C1075" s="47"/>
      <c r="D1075" s="63" t="s">
        <v>877</v>
      </c>
      <c r="E1075" s="35" t="s">
        <v>878</v>
      </c>
      <c r="F1075" s="37">
        <v>97.32</v>
      </c>
      <c r="G1075" s="27">
        <v>20</v>
      </c>
      <c r="H1075" s="27">
        <v>160</v>
      </c>
      <c r="I1075" s="27">
        <v>800</v>
      </c>
      <c r="J1075" s="20"/>
      <c r="K1075" s="27">
        <f t="shared" si="387"/>
        <v>0</v>
      </c>
      <c r="L1075" s="41">
        <v>6.9000000000000006E-2</v>
      </c>
      <c r="M1075" s="37">
        <f t="shared" si="381"/>
        <v>0</v>
      </c>
      <c r="N1075" s="37">
        <f t="shared" si="382"/>
        <v>0</v>
      </c>
      <c r="O1075" s="41">
        <v>4.1050000000000003E-2</v>
      </c>
      <c r="P1075" s="37">
        <f t="shared" si="383"/>
        <v>0</v>
      </c>
      <c r="Q1075" s="37"/>
      <c r="R1075" s="22">
        <f t="shared" si="374"/>
        <v>0</v>
      </c>
      <c r="S1075" s="160">
        <v>155.71</v>
      </c>
    </row>
    <row r="1076" spans="2:19" s="34" customFormat="1" ht="34.5" customHeight="1" x14ac:dyDescent="0.3">
      <c r="B1076" s="27">
        <v>4607814100993</v>
      </c>
      <c r="C1076" s="217"/>
      <c r="D1076" s="63" t="s">
        <v>891</v>
      </c>
      <c r="E1076" s="35" t="s">
        <v>892</v>
      </c>
      <c r="F1076" s="37">
        <v>51.52</v>
      </c>
      <c r="G1076" s="27">
        <v>10</v>
      </c>
      <c r="H1076" s="27">
        <v>200</v>
      </c>
      <c r="I1076" s="27">
        <v>1000</v>
      </c>
      <c r="J1076" s="20"/>
      <c r="K1076" s="27">
        <f t="shared" ref="K1076:K1078" si="388">J1076/(J1076+0.00001)</f>
        <v>0</v>
      </c>
      <c r="L1076" s="41">
        <v>1.069</v>
      </c>
      <c r="M1076" s="37">
        <f t="shared" si="381"/>
        <v>0</v>
      </c>
      <c r="N1076" s="37">
        <f t="shared" si="382"/>
        <v>0</v>
      </c>
      <c r="O1076" s="41">
        <v>1.8200000000000001E-2</v>
      </c>
      <c r="P1076" s="37">
        <f t="shared" si="383"/>
        <v>0</v>
      </c>
      <c r="Q1076" s="37"/>
      <c r="R1076" s="22">
        <f t="shared" si="374"/>
        <v>0</v>
      </c>
      <c r="S1076" s="160">
        <v>82.43</v>
      </c>
    </row>
    <row r="1077" spans="2:19" s="34" customFormat="1" ht="34.5" customHeight="1" x14ac:dyDescent="0.3">
      <c r="B1077" s="27">
        <v>4607814101006</v>
      </c>
      <c r="C1077" s="217"/>
      <c r="D1077" s="63" t="s">
        <v>893</v>
      </c>
      <c r="E1077" s="35" t="s">
        <v>894</v>
      </c>
      <c r="F1077" s="37">
        <v>62.97</v>
      </c>
      <c r="G1077" s="27">
        <v>10</v>
      </c>
      <c r="H1077" s="27">
        <v>160</v>
      </c>
      <c r="I1077" s="27">
        <v>800</v>
      </c>
      <c r="J1077" s="20"/>
      <c r="K1077" s="27">
        <f t="shared" si="388"/>
        <v>0</v>
      </c>
      <c r="L1077" s="41">
        <v>2.069</v>
      </c>
      <c r="M1077" s="37">
        <f t="shared" si="381"/>
        <v>0</v>
      </c>
      <c r="N1077" s="37">
        <f t="shared" si="382"/>
        <v>0</v>
      </c>
      <c r="O1077" s="41">
        <v>2.1520000000000001E-2</v>
      </c>
      <c r="P1077" s="37">
        <f t="shared" si="383"/>
        <v>0</v>
      </c>
      <c r="Q1077" s="37"/>
      <c r="R1077" s="22">
        <f t="shared" si="374"/>
        <v>0</v>
      </c>
      <c r="S1077" s="160">
        <v>100.75</v>
      </c>
    </row>
    <row r="1078" spans="2:19" s="34" customFormat="1" ht="34.5" customHeight="1" x14ac:dyDescent="0.3">
      <c r="B1078" s="27">
        <v>4607814101013</v>
      </c>
      <c r="C1078" s="217"/>
      <c r="D1078" s="63" t="s">
        <v>895</v>
      </c>
      <c r="E1078" s="35" t="s">
        <v>896</v>
      </c>
      <c r="F1078" s="37">
        <v>74.42</v>
      </c>
      <c r="G1078" s="27">
        <v>10</v>
      </c>
      <c r="H1078" s="27">
        <v>160</v>
      </c>
      <c r="I1078" s="27">
        <v>800</v>
      </c>
      <c r="J1078" s="20"/>
      <c r="K1078" s="27">
        <f t="shared" si="388"/>
        <v>0</v>
      </c>
      <c r="L1078" s="41">
        <v>3.069</v>
      </c>
      <c r="M1078" s="37">
        <f t="shared" si="381"/>
        <v>0</v>
      </c>
      <c r="N1078" s="37">
        <f t="shared" si="382"/>
        <v>0</v>
      </c>
      <c r="O1078" s="41">
        <v>2.3400000000000001E-2</v>
      </c>
      <c r="P1078" s="37">
        <f t="shared" si="383"/>
        <v>0</v>
      </c>
      <c r="Q1078" s="37"/>
      <c r="R1078" s="22">
        <f t="shared" si="374"/>
        <v>0</v>
      </c>
      <c r="S1078" s="160">
        <v>119.07</v>
      </c>
    </row>
    <row r="1079" spans="2:19" ht="25.5" x14ac:dyDescent="0.25">
      <c r="B1079" s="89"/>
      <c r="C1079" s="89"/>
      <c r="D1079" s="90"/>
      <c r="E1079" s="91" t="s">
        <v>596</v>
      </c>
      <c r="F1079" s="92"/>
      <c r="G1079" s="92"/>
      <c r="H1079" s="92"/>
      <c r="I1079" s="92"/>
      <c r="J1079" s="93"/>
      <c r="K1079" s="89"/>
      <c r="L1079" s="89"/>
      <c r="M1079" s="89"/>
      <c r="N1079" s="89"/>
      <c r="O1079" s="89"/>
      <c r="P1079" s="89"/>
      <c r="Q1079" s="89"/>
      <c r="R1079" s="22">
        <f t="shared" si="374"/>
        <v>0</v>
      </c>
      <c r="S1079" s="92"/>
    </row>
    <row r="1080" spans="2:19" s="34" customFormat="1" ht="56.25" customHeight="1" x14ac:dyDescent="0.3">
      <c r="B1080" s="19">
        <v>4607052685269</v>
      </c>
      <c r="C1080" s="47"/>
      <c r="D1080" s="36" t="s">
        <v>595</v>
      </c>
      <c r="E1080" s="49" t="s">
        <v>597</v>
      </c>
      <c r="F1080" s="37">
        <v>52.9</v>
      </c>
      <c r="G1080" s="136">
        <v>25</v>
      </c>
      <c r="H1080" s="48">
        <v>250</v>
      </c>
      <c r="I1080" s="136">
        <v>1250</v>
      </c>
      <c r="J1080" s="20"/>
      <c r="K1080" s="27">
        <f>J1080/(J1080+0.00001)</f>
        <v>0</v>
      </c>
      <c r="L1080" s="41">
        <v>0.22</v>
      </c>
      <c r="M1080" s="37">
        <f>J1080*F1080</f>
        <v>0</v>
      </c>
      <c r="N1080" s="37">
        <f>J1080/H1080</f>
        <v>0</v>
      </c>
      <c r="O1080" s="63">
        <v>2.5000000000000001E-2</v>
      </c>
      <c r="P1080" s="37">
        <f>J1080*O1080</f>
        <v>0</v>
      </c>
      <c r="Q1080" s="37"/>
      <c r="R1080" s="22">
        <f t="shared" si="374"/>
        <v>0</v>
      </c>
      <c r="S1080" s="160">
        <v>84.64</v>
      </c>
    </row>
    <row r="1081" spans="2:19" ht="25.5" x14ac:dyDescent="0.25">
      <c r="B1081" s="89"/>
      <c r="C1081" s="89"/>
      <c r="D1081" s="90"/>
      <c r="E1081" s="91" t="s">
        <v>442</v>
      </c>
      <c r="F1081" s="92"/>
      <c r="G1081" s="92"/>
      <c r="H1081" s="92"/>
      <c r="I1081" s="92"/>
      <c r="J1081" s="93"/>
      <c r="K1081" s="89"/>
      <c r="L1081" s="89"/>
      <c r="M1081" s="89"/>
      <c r="N1081" s="89"/>
      <c r="O1081" s="89"/>
      <c r="P1081" s="89"/>
      <c r="Q1081" s="89"/>
      <c r="R1081" s="22">
        <f t="shared" si="374"/>
        <v>0</v>
      </c>
      <c r="S1081" s="92"/>
    </row>
    <row r="1082" spans="2:19" s="34" customFormat="1" ht="49.5" customHeight="1" x14ac:dyDescent="0.3">
      <c r="B1082" s="27">
        <v>4607052658607</v>
      </c>
      <c r="C1082" s="63"/>
      <c r="D1082" s="63" t="s">
        <v>93</v>
      </c>
      <c r="E1082" s="32" t="s">
        <v>439</v>
      </c>
      <c r="F1082" s="37">
        <v>55.67</v>
      </c>
      <c r="G1082" s="27"/>
      <c r="H1082" s="27">
        <v>45</v>
      </c>
      <c r="I1082" s="27">
        <v>225</v>
      </c>
      <c r="J1082" s="20"/>
      <c r="K1082" s="27">
        <f t="shared" si="375"/>
        <v>0</v>
      </c>
      <c r="L1082" s="41">
        <v>2.5000000000000001E-2</v>
      </c>
      <c r="M1082" s="37">
        <f>J1082*F1082</f>
        <v>0</v>
      </c>
      <c r="N1082" s="37">
        <f>J1082/H1082</f>
        <v>0</v>
      </c>
      <c r="O1082" s="63">
        <v>5.6000000000000001E-2</v>
      </c>
      <c r="P1082" s="37">
        <f>J1082*O1082</f>
        <v>0</v>
      </c>
      <c r="Q1082" s="37"/>
      <c r="R1082" s="22">
        <f t="shared" si="374"/>
        <v>0</v>
      </c>
      <c r="S1082" s="160">
        <v>89.07</v>
      </c>
    </row>
    <row r="1083" spans="2:19" s="34" customFormat="1" ht="53.25" customHeight="1" x14ac:dyDescent="0.3">
      <c r="B1083" s="27">
        <v>4607052661669</v>
      </c>
      <c r="C1083" s="63"/>
      <c r="D1083" s="63" t="s">
        <v>132</v>
      </c>
      <c r="E1083" s="32" t="s">
        <v>440</v>
      </c>
      <c r="F1083" s="37">
        <v>56.68</v>
      </c>
      <c r="G1083" s="27"/>
      <c r="H1083" s="27">
        <v>50</v>
      </c>
      <c r="I1083" s="27">
        <v>100</v>
      </c>
      <c r="J1083" s="20"/>
      <c r="K1083" s="27">
        <f t="shared" si="375"/>
        <v>0</v>
      </c>
      <c r="L1083" s="41">
        <v>2.5000000000000001E-2</v>
      </c>
      <c r="M1083" s="37">
        <f>J1083*F1083</f>
        <v>0</v>
      </c>
      <c r="N1083" s="37">
        <f>J1083/H1083</f>
        <v>0</v>
      </c>
      <c r="O1083" s="63">
        <v>8.5999999999999993E-2</v>
      </c>
      <c r="P1083" s="37">
        <f>J1083*O1083</f>
        <v>0</v>
      </c>
      <c r="Q1083" s="37"/>
      <c r="R1083" s="22">
        <f t="shared" si="374"/>
        <v>0</v>
      </c>
      <c r="S1083" s="160">
        <v>90.69</v>
      </c>
    </row>
    <row r="1084" spans="2:19" ht="25.5" x14ac:dyDescent="0.5">
      <c r="B1084" s="95"/>
      <c r="C1084" s="95"/>
      <c r="D1084" s="96"/>
      <c r="E1084" s="97" t="s">
        <v>1004</v>
      </c>
      <c r="F1084" s="115"/>
      <c r="G1084" s="114"/>
      <c r="H1084" s="114"/>
      <c r="I1084" s="114"/>
      <c r="J1084" s="114"/>
      <c r="K1084" s="114"/>
      <c r="L1084" s="114"/>
      <c r="M1084" s="114"/>
      <c r="N1084" s="114"/>
      <c r="O1084" s="114"/>
      <c r="P1084" s="114"/>
      <c r="Q1084" s="114"/>
      <c r="R1084" s="22">
        <f t="shared" ref="R1084:R1102" si="389">F1084*Q1084</f>
        <v>0</v>
      </c>
      <c r="S1084" s="115"/>
    </row>
    <row r="1085" spans="2:19" s="34" customFormat="1" x14ac:dyDescent="0.3">
      <c r="B1085" s="71">
        <v>4607052662246</v>
      </c>
      <c r="C1085" s="253"/>
      <c r="D1085" s="164" t="s">
        <v>398</v>
      </c>
      <c r="E1085" s="72" t="s">
        <v>413</v>
      </c>
      <c r="F1085" s="37">
        <v>406.76</v>
      </c>
      <c r="G1085" s="165"/>
      <c r="H1085" s="165">
        <v>10</v>
      </c>
      <c r="I1085" s="165"/>
      <c r="J1085" s="61"/>
      <c r="K1085" s="165">
        <f t="shared" ref="K1085:K1090" si="390">J1085/(J1085+0.00001)</f>
        <v>0</v>
      </c>
      <c r="L1085" s="160">
        <v>7.0000000000000001E-3</v>
      </c>
      <c r="M1085" s="160">
        <f t="shared" ref="M1085:M1090" si="391">J1085*F1085</f>
        <v>0</v>
      </c>
      <c r="N1085" s="37">
        <f t="shared" ref="N1085:N1090" si="392">J1085/H1085</f>
        <v>0</v>
      </c>
      <c r="O1085" s="160">
        <v>0.23799999999999999</v>
      </c>
      <c r="P1085" s="160">
        <f t="shared" ref="P1085:P1090" si="393">J1085*O1085</f>
        <v>0</v>
      </c>
      <c r="Q1085" s="160"/>
      <c r="R1085" s="22">
        <f t="shared" si="389"/>
        <v>0</v>
      </c>
      <c r="S1085" s="160">
        <v>650.82000000000005</v>
      </c>
    </row>
    <row r="1086" spans="2:19" s="34" customFormat="1" x14ac:dyDescent="0.3">
      <c r="B1086" s="71">
        <v>4607052657884</v>
      </c>
      <c r="C1086" s="253"/>
      <c r="D1086" s="164" t="s">
        <v>399</v>
      </c>
      <c r="E1086" s="72" t="s">
        <v>414</v>
      </c>
      <c r="F1086" s="37">
        <v>756.76</v>
      </c>
      <c r="G1086" s="165"/>
      <c r="H1086" s="165">
        <v>10</v>
      </c>
      <c r="I1086" s="165"/>
      <c r="J1086" s="61"/>
      <c r="K1086" s="165">
        <f t="shared" si="390"/>
        <v>0</v>
      </c>
      <c r="L1086" s="160">
        <v>1.4E-2</v>
      </c>
      <c r="M1086" s="160">
        <f t="shared" si="391"/>
        <v>0</v>
      </c>
      <c r="N1086" s="37">
        <f t="shared" si="392"/>
        <v>0</v>
      </c>
      <c r="O1086" s="160">
        <v>0.47699999999999998</v>
      </c>
      <c r="P1086" s="160">
        <f t="shared" si="393"/>
        <v>0</v>
      </c>
      <c r="Q1086" s="160"/>
      <c r="R1086" s="22">
        <f t="shared" si="389"/>
        <v>0</v>
      </c>
      <c r="S1086" s="160">
        <v>1210.82</v>
      </c>
    </row>
    <row r="1087" spans="2:19" s="34" customFormat="1" x14ac:dyDescent="0.3">
      <c r="B1087" s="71">
        <v>4607052657891</v>
      </c>
      <c r="C1087" s="253"/>
      <c r="D1087" s="164" t="s">
        <v>400</v>
      </c>
      <c r="E1087" s="72" t="s">
        <v>415</v>
      </c>
      <c r="F1087" s="37">
        <v>1191.81</v>
      </c>
      <c r="G1087" s="165"/>
      <c r="H1087" s="165">
        <v>10</v>
      </c>
      <c r="I1087" s="165"/>
      <c r="J1087" s="61"/>
      <c r="K1087" s="165">
        <f t="shared" si="390"/>
        <v>0</v>
      </c>
      <c r="L1087" s="160">
        <v>2.1000000000000001E-2</v>
      </c>
      <c r="M1087" s="160">
        <f t="shared" si="391"/>
        <v>0</v>
      </c>
      <c r="N1087" s="37">
        <f t="shared" si="392"/>
        <v>0</v>
      </c>
      <c r="O1087" s="160">
        <v>0.76200000000000001</v>
      </c>
      <c r="P1087" s="160">
        <f t="shared" si="393"/>
        <v>0</v>
      </c>
      <c r="Q1087" s="160"/>
      <c r="R1087" s="22">
        <f t="shared" si="389"/>
        <v>0</v>
      </c>
      <c r="S1087" s="160">
        <v>1906.9</v>
      </c>
    </row>
    <row r="1088" spans="2:19" s="34" customFormat="1" x14ac:dyDescent="0.3">
      <c r="B1088" s="71">
        <v>4607052657907</v>
      </c>
      <c r="C1088" s="253"/>
      <c r="D1088" s="164" t="s">
        <v>401</v>
      </c>
      <c r="E1088" s="72" t="s">
        <v>416</v>
      </c>
      <c r="F1088" s="37">
        <v>1589.06</v>
      </c>
      <c r="G1088" s="165"/>
      <c r="H1088" s="165">
        <v>10</v>
      </c>
      <c r="I1088" s="165"/>
      <c r="J1088" s="61"/>
      <c r="K1088" s="165">
        <f t="shared" si="390"/>
        <v>0</v>
      </c>
      <c r="L1088" s="160">
        <v>2.8000000000000001E-2</v>
      </c>
      <c r="M1088" s="160">
        <f t="shared" si="391"/>
        <v>0</v>
      </c>
      <c r="N1088" s="37">
        <f t="shared" si="392"/>
        <v>0</v>
      </c>
      <c r="O1088" s="160">
        <v>0.93</v>
      </c>
      <c r="P1088" s="160">
        <f t="shared" si="393"/>
        <v>0</v>
      </c>
      <c r="Q1088" s="160"/>
      <c r="R1088" s="22">
        <f t="shared" si="389"/>
        <v>0</v>
      </c>
      <c r="S1088" s="160">
        <v>2542.5</v>
      </c>
    </row>
    <row r="1089" spans="2:19" s="34" customFormat="1" x14ac:dyDescent="0.3">
      <c r="B1089" s="71">
        <v>4607052657914</v>
      </c>
      <c r="C1089" s="253"/>
      <c r="D1089" s="164" t="s">
        <v>402</v>
      </c>
      <c r="E1089" s="72" t="s">
        <v>417</v>
      </c>
      <c r="F1089" s="37">
        <v>1986.35</v>
      </c>
      <c r="G1089" s="165"/>
      <c r="H1089" s="165">
        <v>10</v>
      </c>
      <c r="I1089" s="165"/>
      <c r="J1089" s="61"/>
      <c r="K1089" s="165">
        <f t="shared" si="390"/>
        <v>0</v>
      </c>
      <c r="L1089" s="160">
        <v>3.5000000000000003E-2</v>
      </c>
      <c r="M1089" s="160">
        <f t="shared" si="391"/>
        <v>0</v>
      </c>
      <c r="N1089" s="37">
        <f t="shared" si="392"/>
        <v>0</v>
      </c>
      <c r="O1089" s="160">
        <v>1.149</v>
      </c>
      <c r="P1089" s="160">
        <f t="shared" si="393"/>
        <v>0</v>
      </c>
      <c r="Q1089" s="160"/>
      <c r="R1089" s="22">
        <f t="shared" si="389"/>
        <v>0</v>
      </c>
      <c r="S1089" s="160">
        <v>3178.16</v>
      </c>
    </row>
    <row r="1090" spans="2:19" s="34" customFormat="1" x14ac:dyDescent="0.3">
      <c r="B1090" s="71">
        <v>4607052657921</v>
      </c>
      <c r="C1090" s="253"/>
      <c r="D1090" s="164" t="s">
        <v>403</v>
      </c>
      <c r="E1090" s="72" t="s">
        <v>418</v>
      </c>
      <c r="F1090" s="37">
        <v>2269.09</v>
      </c>
      <c r="G1090" s="165"/>
      <c r="H1090" s="165">
        <v>10</v>
      </c>
      <c r="I1090" s="165"/>
      <c r="J1090" s="61"/>
      <c r="K1090" s="165">
        <f t="shared" si="390"/>
        <v>0</v>
      </c>
      <c r="L1090" s="160">
        <v>4.2000000000000003E-2</v>
      </c>
      <c r="M1090" s="160">
        <f t="shared" si="391"/>
        <v>0</v>
      </c>
      <c r="N1090" s="37">
        <f t="shared" si="392"/>
        <v>0</v>
      </c>
      <c r="O1090" s="160">
        <v>1.46</v>
      </c>
      <c r="P1090" s="160">
        <f t="shared" si="393"/>
        <v>0</v>
      </c>
      <c r="Q1090" s="160"/>
      <c r="R1090" s="22">
        <f t="shared" si="389"/>
        <v>0</v>
      </c>
      <c r="S1090" s="160">
        <v>3630.54</v>
      </c>
    </row>
    <row r="1091" spans="2:19" s="34" customFormat="1" ht="25.5" x14ac:dyDescent="0.5">
      <c r="B1091" s="96"/>
      <c r="C1091" s="96"/>
      <c r="D1091" s="96"/>
      <c r="E1091" s="97" t="s">
        <v>1005</v>
      </c>
      <c r="F1091" s="138"/>
      <c r="G1091" s="137"/>
      <c r="H1091" s="137"/>
      <c r="I1091" s="137"/>
      <c r="J1091" s="137"/>
      <c r="K1091" s="139"/>
      <c r="L1091" s="137"/>
      <c r="M1091" s="137"/>
      <c r="N1091" s="137"/>
      <c r="O1091" s="137"/>
      <c r="P1091" s="137"/>
      <c r="Q1091" s="137"/>
      <c r="R1091" s="22">
        <f t="shared" si="389"/>
        <v>0</v>
      </c>
      <c r="S1091" s="138"/>
    </row>
    <row r="1092" spans="2:19" s="3" customFormat="1" ht="27.75" customHeight="1" x14ac:dyDescent="0.2">
      <c r="B1092" s="165">
        <v>4607052661126</v>
      </c>
      <c r="C1092" s="227"/>
      <c r="D1092" s="140" t="s">
        <v>374</v>
      </c>
      <c r="E1092" s="18" t="s">
        <v>375</v>
      </c>
      <c r="F1092" s="37">
        <v>113.94</v>
      </c>
      <c r="G1092" s="165"/>
      <c r="H1092" s="165">
        <v>100</v>
      </c>
      <c r="I1092" s="165"/>
      <c r="J1092" s="51"/>
      <c r="K1092" s="165">
        <f>J1092/(J1092+0.00001)</f>
        <v>0</v>
      </c>
      <c r="L1092" s="140">
        <v>2.1999999999999999E-2</v>
      </c>
      <c r="M1092" s="160">
        <f>J1092*F1092</f>
        <v>0</v>
      </c>
      <c r="N1092" s="37">
        <f>J1092/H1092</f>
        <v>0</v>
      </c>
      <c r="O1092" s="33">
        <v>9.1999999999999998E-2</v>
      </c>
      <c r="P1092" s="160">
        <f>J1092*O1092</f>
        <v>0</v>
      </c>
      <c r="Q1092" s="160"/>
      <c r="R1092" s="22">
        <f t="shared" si="389"/>
        <v>0</v>
      </c>
      <c r="S1092" s="160">
        <v>182.3</v>
      </c>
    </row>
    <row r="1093" spans="2:19" s="3" customFormat="1" ht="27.75" customHeight="1" x14ac:dyDescent="0.2">
      <c r="B1093" s="165">
        <v>4607052661164</v>
      </c>
      <c r="C1093" s="227"/>
      <c r="D1093" s="140" t="s">
        <v>376</v>
      </c>
      <c r="E1093" s="18" t="s">
        <v>377</v>
      </c>
      <c r="F1093" s="37">
        <v>284.22000000000003</v>
      </c>
      <c r="G1093" s="165"/>
      <c r="H1093" s="165">
        <v>40</v>
      </c>
      <c r="I1093" s="165"/>
      <c r="J1093" s="51"/>
      <c r="K1093" s="165">
        <f>J1093/(J1093+0.00001)</f>
        <v>0</v>
      </c>
      <c r="L1093" s="140">
        <v>2.1999999999999999E-2</v>
      </c>
      <c r="M1093" s="160">
        <f>J1093*F1093</f>
        <v>0</v>
      </c>
      <c r="N1093" s="37">
        <f>J1093/H1093</f>
        <v>0</v>
      </c>
      <c r="O1093" s="33">
        <v>0.23499999999999999</v>
      </c>
      <c r="P1093" s="160">
        <f>J1093*O1093</f>
        <v>0</v>
      </c>
      <c r="Q1093" s="160"/>
      <c r="R1093" s="22">
        <f t="shared" si="389"/>
        <v>0</v>
      </c>
      <c r="S1093" s="160">
        <v>454.75</v>
      </c>
    </row>
    <row r="1094" spans="2:19" ht="25.5" x14ac:dyDescent="0.25">
      <c r="B1094" s="89"/>
      <c r="C1094" s="89"/>
      <c r="D1094" s="90"/>
      <c r="E1094" s="91" t="s">
        <v>314</v>
      </c>
      <c r="F1094" s="92"/>
      <c r="G1094" s="92"/>
      <c r="H1094" s="92"/>
      <c r="I1094" s="92"/>
      <c r="J1094" s="93"/>
      <c r="K1094" s="89"/>
      <c r="L1094" s="89"/>
      <c r="M1094" s="89"/>
      <c r="N1094" s="89"/>
      <c r="O1094" s="89"/>
      <c r="P1094" s="89"/>
      <c r="Q1094" s="89"/>
      <c r="R1094" s="22">
        <f t="shared" si="389"/>
        <v>0</v>
      </c>
      <c r="S1094" s="92"/>
    </row>
    <row r="1095" spans="2:19" ht="98.25" customHeight="1" x14ac:dyDescent="0.25">
      <c r="B1095" s="249"/>
      <c r="C1095" s="250"/>
      <c r="D1095" s="140">
        <v>100</v>
      </c>
      <c r="E1095" s="143" t="s">
        <v>726</v>
      </c>
      <c r="F1095" s="143"/>
      <c r="G1095" s="144"/>
      <c r="H1095" s="144"/>
      <c r="I1095" s="144"/>
      <c r="J1095" s="145"/>
      <c r="K1095" s="144"/>
      <c r="L1095" s="144"/>
      <c r="M1095" s="144"/>
      <c r="N1095" s="144"/>
      <c r="O1095" s="144">
        <v>0</v>
      </c>
      <c r="P1095" s="144"/>
      <c r="Q1095" s="144"/>
      <c r="R1095" s="22">
        <f t="shared" si="389"/>
        <v>0</v>
      </c>
      <c r="S1095" s="143"/>
    </row>
    <row r="1096" spans="2:19" ht="56.25" customHeight="1" x14ac:dyDescent="0.25">
      <c r="B1096" s="245"/>
      <c r="C1096" s="246"/>
      <c r="D1096" s="140" t="s">
        <v>293</v>
      </c>
      <c r="E1096" s="74" t="s">
        <v>333</v>
      </c>
      <c r="F1096" s="74"/>
      <c r="G1096" s="75"/>
      <c r="H1096" s="75"/>
      <c r="I1096" s="75"/>
      <c r="J1096" s="146"/>
      <c r="K1096" s="75"/>
      <c r="L1096" s="75"/>
      <c r="M1096" s="75"/>
      <c r="N1096" s="75"/>
      <c r="O1096" s="75">
        <v>0</v>
      </c>
      <c r="P1096" s="75"/>
      <c r="Q1096" s="75"/>
      <c r="R1096" s="22">
        <f t="shared" si="389"/>
        <v>0</v>
      </c>
      <c r="S1096" s="74"/>
    </row>
    <row r="1097" spans="2:19" ht="60" customHeight="1" x14ac:dyDescent="0.25">
      <c r="B1097" s="245"/>
      <c r="C1097" s="246"/>
      <c r="D1097" s="140" t="s">
        <v>294</v>
      </c>
      <c r="E1097" s="74" t="s">
        <v>334</v>
      </c>
      <c r="F1097" s="74"/>
      <c r="G1097" s="75"/>
      <c r="H1097" s="75"/>
      <c r="I1097" s="75"/>
      <c r="J1097" s="146"/>
      <c r="K1097" s="75"/>
      <c r="L1097" s="75"/>
      <c r="M1097" s="75"/>
      <c r="N1097" s="75"/>
      <c r="O1097" s="75">
        <v>0</v>
      </c>
      <c r="P1097" s="75"/>
      <c r="Q1097" s="75"/>
      <c r="R1097" s="22">
        <f t="shared" si="389"/>
        <v>0</v>
      </c>
      <c r="S1097" s="74"/>
    </row>
    <row r="1098" spans="2:19" ht="60" customHeight="1" x14ac:dyDescent="0.25">
      <c r="B1098" s="243"/>
      <c r="C1098" s="244"/>
      <c r="D1098" s="94" t="s">
        <v>295</v>
      </c>
      <c r="E1098" s="135" t="s">
        <v>335</v>
      </c>
      <c r="F1098" s="135"/>
      <c r="G1098" s="141"/>
      <c r="H1098" s="141"/>
      <c r="I1098" s="141"/>
      <c r="J1098" s="142"/>
      <c r="K1098" s="141"/>
      <c r="L1098" s="141"/>
      <c r="M1098" s="141"/>
      <c r="N1098" s="141"/>
      <c r="O1098" s="141">
        <v>0</v>
      </c>
      <c r="P1098" s="141"/>
      <c r="Q1098" s="141"/>
      <c r="R1098" s="22">
        <f t="shared" si="389"/>
        <v>0</v>
      </c>
      <c r="S1098" s="135"/>
    </row>
    <row r="1099" spans="2:19" ht="25.5" x14ac:dyDescent="0.25">
      <c r="B1099" s="89"/>
      <c r="C1099" s="89"/>
      <c r="D1099" s="90"/>
      <c r="E1099" s="91" t="s">
        <v>725</v>
      </c>
      <c r="F1099" s="92"/>
      <c r="G1099" s="92"/>
      <c r="H1099" s="92"/>
      <c r="I1099" s="92"/>
      <c r="J1099" s="93"/>
      <c r="K1099" s="89"/>
      <c r="L1099" s="89"/>
      <c r="M1099" s="89"/>
      <c r="N1099" s="89"/>
      <c r="O1099" s="89"/>
      <c r="P1099" s="89"/>
      <c r="Q1099" s="89"/>
      <c r="R1099" s="22">
        <f t="shared" si="389"/>
        <v>0</v>
      </c>
      <c r="S1099" s="92"/>
    </row>
    <row r="1100" spans="2:19" ht="38.450000000000003" customHeight="1" x14ac:dyDescent="0.25">
      <c r="B1100" s="245"/>
      <c r="C1100" s="246"/>
      <c r="D1100" s="77" t="s">
        <v>407</v>
      </c>
      <c r="E1100" s="76" t="s">
        <v>1106</v>
      </c>
      <c r="F1100" s="78"/>
      <c r="G1100" s="79"/>
      <c r="H1100" s="79"/>
      <c r="I1100" s="79"/>
      <c r="J1100" s="149"/>
      <c r="K1100" s="79"/>
      <c r="L1100" s="79"/>
      <c r="M1100" s="79"/>
      <c r="N1100" s="79"/>
      <c r="O1100" s="79">
        <v>0</v>
      </c>
      <c r="P1100" s="79"/>
      <c r="Q1100" s="79"/>
      <c r="R1100" s="22">
        <f t="shared" si="389"/>
        <v>0</v>
      </c>
      <c r="S1100" s="78"/>
    </row>
    <row r="1101" spans="2:19" ht="48" customHeight="1" x14ac:dyDescent="0.25">
      <c r="B1101" s="245"/>
      <c r="C1101" s="246"/>
      <c r="D1101" s="77" t="s">
        <v>408</v>
      </c>
      <c r="E1101" s="76" t="s">
        <v>723</v>
      </c>
      <c r="F1101" s="78"/>
      <c r="G1101" s="79"/>
      <c r="H1101" s="79"/>
      <c r="I1101" s="79"/>
      <c r="J1101" s="149"/>
      <c r="K1101" s="79"/>
      <c r="L1101" s="79"/>
      <c r="M1101" s="79"/>
      <c r="N1101" s="79"/>
      <c r="O1101" s="79">
        <v>0</v>
      </c>
      <c r="P1101" s="79"/>
      <c r="Q1101" s="79"/>
      <c r="R1101" s="22">
        <f t="shared" si="389"/>
        <v>0</v>
      </c>
      <c r="S1101" s="78"/>
    </row>
    <row r="1102" spans="2:19" ht="48" customHeight="1" x14ac:dyDescent="0.25">
      <c r="B1102" s="243"/>
      <c r="C1102" s="244"/>
      <c r="D1102" s="77" t="s">
        <v>508</v>
      </c>
      <c r="E1102" s="135" t="s">
        <v>724</v>
      </c>
      <c r="F1102" s="134"/>
      <c r="G1102" s="147"/>
      <c r="H1102" s="147"/>
      <c r="I1102" s="147"/>
      <c r="J1102" s="148"/>
      <c r="K1102" s="147"/>
      <c r="L1102" s="147"/>
      <c r="M1102" s="147"/>
      <c r="N1102" s="147"/>
      <c r="O1102" s="147">
        <v>0</v>
      </c>
      <c r="P1102" s="147"/>
      <c r="Q1102" s="147"/>
      <c r="R1102" s="22">
        <f t="shared" si="389"/>
        <v>0</v>
      </c>
      <c r="S1102" s="134"/>
    </row>
    <row r="1103" spans="2:19" ht="21" customHeight="1" thickBot="1" x14ac:dyDescent="0.3">
      <c r="F1103" s="81"/>
      <c r="K1103" s="82">
        <f>SUM(K32:K1101)</f>
        <v>0</v>
      </c>
      <c r="L1103" s="7"/>
      <c r="M1103" s="83">
        <f>SUM(M9:M1101)</f>
        <v>0</v>
      </c>
      <c r="N1103" s="83">
        <f>SUM(N32:N1101)</f>
        <v>0</v>
      </c>
      <c r="O1103" s="7"/>
      <c r="P1103" s="83">
        <f>SUM(P32:P1101)</f>
        <v>0</v>
      </c>
      <c r="Q1103" s="170"/>
      <c r="R1103" s="170"/>
      <c r="S1103" s="81"/>
    </row>
    <row r="1104" spans="2:19" ht="21" customHeight="1" x14ac:dyDescent="0.25">
      <c r="F1104" s="81"/>
      <c r="S1104" s="81"/>
    </row>
    <row r="1105" spans="5:19" ht="23.25" customHeight="1" x14ac:dyDescent="0.25">
      <c r="E1105" s="84" t="s">
        <v>240</v>
      </c>
      <c r="F1105" s="176"/>
      <c r="G1105" s="163"/>
    </row>
    <row r="1106" spans="5:19" ht="23.25" customHeight="1" x14ac:dyDescent="0.25">
      <c r="E1106" s="84" t="s">
        <v>238</v>
      </c>
      <c r="F1106" s="178"/>
      <c r="G1106" s="85" t="s">
        <v>249</v>
      </c>
      <c r="J1106" s="2"/>
      <c r="K1106" s="6"/>
    </row>
    <row r="1107" spans="5:19" ht="23.25" customHeight="1" x14ac:dyDescent="0.25">
      <c r="E1107" s="84" t="s">
        <v>236</v>
      </c>
      <c r="F1107" s="177"/>
      <c r="G1107" s="85" t="s">
        <v>241</v>
      </c>
      <c r="J1107" s="2"/>
      <c r="K1107" s="6"/>
    </row>
    <row r="1108" spans="5:19" ht="23.25" customHeight="1" x14ac:dyDescent="0.25">
      <c r="E1108" s="84" t="s">
        <v>237</v>
      </c>
      <c r="F1108" s="177"/>
      <c r="G1108" s="85" t="s">
        <v>243</v>
      </c>
      <c r="J1108" s="2"/>
      <c r="K1108" s="6"/>
    </row>
    <row r="1109" spans="5:19" ht="23.25" customHeight="1" x14ac:dyDescent="0.25">
      <c r="E1109" s="84" t="s">
        <v>315</v>
      </c>
      <c r="F1109" s="175"/>
      <c r="G1109" s="85" t="s">
        <v>242</v>
      </c>
      <c r="H1109" s="2" t="s">
        <v>318</v>
      </c>
      <c r="I1109" s="86"/>
      <c r="J1109" s="86"/>
      <c r="K1109" s="87"/>
      <c r="L1109" s="86"/>
      <c r="M1109" s="86"/>
      <c r="N1109" s="86"/>
      <c r="O1109" s="86"/>
      <c r="P1109" s="86"/>
      <c r="Q1109" s="86"/>
      <c r="R1109" s="86"/>
    </row>
    <row r="1110" spans="5:19" ht="23.25" customHeight="1" x14ac:dyDescent="0.25">
      <c r="E1110" s="84"/>
      <c r="F1110" s="162"/>
      <c r="G1110" s="86"/>
      <c r="I1110" s="86"/>
      <c r="J1110" s="86"/>
      <c r="K1110" s="87"/>
      <c r="L1110" s="86"/>
      <c r="M1110" s="86"/>
      <c r="N1110" s="86"/>
      <c r="O1110" s="86"/>
      <c r="P1110" s="86"/>
      <c r="Q1110" s="86"/>
      <c r="R1110" s="86"/>
      <c r="S1110" s="162"/>
    </row>
    <row r="1111" spans="5:19" x14ac:dyDescent="0.25">
      <c r="F1111" s="81"/>
      <c r="S1111" s="81"/>
    </row>
    <row r="1112" spans="5:19" x14ac:dyDescent="0.25">
      <c r="F1112" s="81"/>
      <c r="S1112" s="81"/>
    </row>
    <row r="1113" spans="5:19" x14ac:dyDescent="0.25">
      <c r="F1113" s="81"/>
      <c r="S1113" s="81"/>
    </row>
    <row r="1114" spans="5:19" x14ac:dyDescent="0.25">
      <c r="F1114" s="81"/>
      <c r="S1114" s="81"/>
    </row>
    <row r="1115" spans="5:19" x14ac:dyDescent="0.25">
      <c r="F1115" s="81"/>
      <c r="S1115" s="81"/>
    </row>
    <row r="1116" spans="5:19" x14ac:dyDescent="0.25">
      <c r="F1116" s="81"/>
      <c r="S1116" s="81"/>
    </row>
    <row r="1117" spans="5:19" x14ac:dyDescent="0.25">
      <c r="F1117" s="81"/>
      <c r="S1117" s="81"/>
    </row>
    <row r="1118" spans="5:19" x14ac:dyDescent="0.25">
      <c r="F1118" s="81"/>
      <c r="S1118" s="81"/>
    </row>
    <row r="1119" spans="5:19" x14ac:dyDescent="0.25">
      <c r="F1119" s="81"/>
      <c r="S1119" s="81"/>
    </row>
    <row r="1120" spans="5:19" x14ac:dyDescent="0.25">
      <c r="F1120" s="81"/>
      <c r="S1120" s="81"/>
    </row>
    <row r="1121" spans="6:19" x14ac:dyDescent="0.25">
      <c r="F1121" s="81"/>
      <c r="S1121" s="81"/>
    </row>
    <row r="1122" spans="6:19" x14ac:dyDescent="0.25">
      <c r="F1122" s="81"/>
      <c r="S1122" s="81"/>
    </row>
    <row r="1123" spans="6:19" x14ac:dyDescent="0.25">
      <c r="F1123" s="81"/>
      <c r="S1123" s="81"/>
    </row>
    <row r="1124" spans="6:19" x14ac:dyDescent="0.25">
      <c r="F1124" s="81"/>
      <c r="S1124" s="81"/>
    </row>
    <row r="1125" spans="6:19" x14ac:dyDescent="0.25">
      <c r="F1125" s="81"/>
      <c r="S1125" s="81"/>
    </row>
    <row r="1126" spans="6:19" x14ac:dyDescent="0.25">
      <c r="F1126" s="81"/>
      <c r="S1126" s="81"/>
    </row>
    <row r="1127" spans="6:19" x14ac:dyDescent="0.25">
      <c r="F1127" s="81"/>
      <c r="S1127" s="81"/>
    </row>
    <row r="1128" spans="6:19" x14ac:dyDescent="0.25">
      <c r="F1128" s="81"/>
      <c r="S1128" s="81"/>
    </row>
    <row r="1129" spans="6:19" x14ac:dyDescent="0.25">
      <c r="F1129" s="81"/>
      <c r="S1129" s="81"/>
    </row>
    <row r="1130" spans="6:19" x14ac:dyDescent="0.25">
      <c r="F1130" s="81"/>
      <c r="S1130" s="81"/>
    </row>
    <row r="1131" spans="6:19" x14ac:dyDescent="0.25">
      <c r="F1131" s="81"/>
      <c r="S1131" s="81"/>
    </row>
    <row r="1132" spans="6:19" x14ac:dyDescent="0.25">
      <c r="F1132" s="81"/>
      <c r="S1132" s="81"/>
    </row>
    <row r="1133" spans="6:19" x14ac:dyDescent="0.25">
      <c r="F1133" s="81"/>
      <c r="S1133" s="81"/>
    </row>
    <row r="1134" spans="6:19" x14ac:dyDescent="0.25">
      <c r="F1134" s="81"/>
      <c r="S1134" s="81"/>
    </row>
    <row r="1135" spans="6:19" x14ac:dyDescent="0.25">
      <c r="F1135" s="81"/>
      <c r="S1135" s="81"/>
    </row>
    <row r="1136" spans="6:19" x14ac:dyDescent="0.25">
      <c r="F1136" s="81"/>
      <c r="S1136" s="81"/>
    </row>
    <row r="1137" spans="6:19" x14ac:dyDescent="0.25">
      <c r="F1137" s="81"/>
      <c r="S1137" s="81"/>
    </row>
    <row r="1138" spans="6:19" x14ac:dyDescent="0.25">
      <c r="F1138" s="81"/>
      <c r="S1138" s="81"/>
    </row>
    <row r="1139" spans="6:19" x14ac:dyDescent="0.25">
      <c r="F1139" s="81"/>
      <c r="S1139" s="81"/>
    </row>
    <row r="1140" spans="6:19" x14ac:dyDescent="0.25">
      <c r="F1140" s="81"/>
      <c r="S1140" s="81"/>
    </row>
    <row r="1141" spans="6:19" x14ac:dyDescent="0.25">
      <c r="F1141" s="81"/>
      <c r="S1141" s="81"/>
    </row>
    <row r="1142" spans="6:19" x14ac:dyDescent="0.25">
      <c r="F1142" s="81"/>
      <c r="S1142" s="81"/>
    </row>
    <row r="1143" spans="6:19" x14ac:dyDescent="0.25">
      <c r="F1143" s="81"/>
      <c r="S1143" s="81"/>
    </row>
    <row r="1144" spans="6:19" x14ac:dyDescent="0.25">
      <c r="F1144" s="81"/>
      <c r="S1144" s="81"/>
    </row>
    <row r="1145" spans="6:19" x14ac:dyDescent="0.25">
      <c r="F1145" s="81"/>
      <c r="S1145" s="81"/>
    </row>
    <row r="1146" spans="6:19" x14ac:dyDescent="0.25">
      <c r="F1146" s="81"/>
      <c r="S1146" s="81"/>
    </row>
    <row r="1147" spans="6:19" x14ac:dyDescent="0.25">
      <c r="F1147" s="81"/>
      <c r="S1147" s="81"/>
    </row>
    <row r="1148" spans="6:19" x14ac:dyDescent="0.25">
      <c r="F1148" s="81"/>
      <c r="S1148" s="81"/>
    </row>
    <row r="1149" spans="6:19" x14ac:dyDescent="0.25">
      <c r="F1149" s="81"/>
      <c r="S1149" s="81"/>
    </row>
    <row r="1150" spans="6:19" x14ac:dyDescent="0.25">
      <c r="F1150" s="81"/>
      <c r="S1150" s="81"/>
    </row>
    <row r="1151" spans="6:19" x14ac:dyDescent="0.25">
      <c r="F1151" s="81"/>
      <c r="S1151" s="81"/>
    </row>
    <row r="1152" spans="6:19" x14ac:dyDescent="0.25">
      <c r="F1152" s="81"/>
      <c r="S1152" s="81"/>
    </row>
    <row r="1153" spans="6:19" x14ac:dyDescent="0.25">
      <c r="F1153" s="81"/>
      <c r="S1153" s="81"/>
    </row>
    <row r="1154" spans="6:19" x14ac:dyDescent="0.25">
      <c r="F1154" s="81"/>
      <c r="S1154" s="81"/>
    </row>
    <row r="1155" spans="6:19" x14ac:dyDescent="0.25">
      <c r="F1155" s="81"/>
      <c r="S1155" s="81"/>
    </row>
    <row r="1156" spans="6:19" x14ac:dyDescent="0.25">
      <c r="F1156" s="81"/>
      <c r="S1156" s="81"/>
    </row>
    <row r="1157" spans="6:19" x14ac:dyDescent="0.25">
      <c r="F1157" s="81"/>
      <c r="S1157" s="81"/>
    </row>
    <row r="1158" spans="6:19" x14ac:dyDescent="0.25">
      <c r="F1158" s="81"/>
      <c r="S1158" s="81"/>
    </row>
    <row r="1159" spans="6:19" x14ac:dyDescent="0.25">
      <c r="F1159" s="81"/>
      <c r="S1159" s="81"/>
    </row>
    <row r="1160" spans="6:19" x14ac:dyDescent="0.25">
      <c r="F1160" s="81"/>
      <c r="S1160" s="81"/>
    </row>
    <row r="1161" spans="6:19" x14ac:dyDescent="0.25">
      <c r="F1161" s="81"/>
      <c r="S1161" s="81"/>
    </row>
    <row r="1162" spans="6:19" x14ac:dyDescent="0.25">
      <c r="F1162" s="81"/>
      <c r="S1162" s="81"/>
    </row>
    <row r="1163" spans="6:19" x14ac:dyDescent="0.25">
      <c r="F1163" s="81"/>
      <c r="S1163" s="81"/>
    </row>
    <row r="1164" spans="6:19" x14ac:dyDescent="0.25">
      <c r="F1164" s="81"/>
      <c r="S1164" s="81"/>
    </row>
    <row r="1165" spans="6:19" x14ac:dyDescent="0.25">
      <c r="F1165" s="81"/>
      <c r="S1165" s="81"/>
    </row>
    <row r="1166" spans="6:19" x14ac:dyDescent="0.25">
      <c r="F1166" s="81"/>
      <c r="S1166" s="81"/>
    </row>
    <row r="1167" spans="6:19" x14ac:dyDescent="0.25">
      <c r="F1167" s="81"/>
      <c r="S1167" s="81"/>
    </row>
  </sheetData>
  <mergeCells count="254">
    <mergeCell ref="T588:AC593"/>
    <mergeCell ref="C389:C395"/>
    <mergeCell ref="C452:C457"/>
    <mergeCell ref="C488:C493"/>
    <mergeCell ref="C430:C431"/>
    <mergeCell ref="C467:C469"/>
    <mergeCell ref="C374:C377"/>
    <mergeCell ref="C470:C475"/>
    <mergeCell ref="C337:C339"/>
    <mergeCell ref="C662:C667"/>
    <mergeCell ref="C628:C642"/>
    <mergeCell ref="C647:C660"/>
    <mergeCell ref="C597:C598"/>
    <mergeCell ref="B617:C617"/>
    <mergeCell ref="C600:C601"/>
    <mergeCell ref="C609:C610"/>
    <mergeCell ref="C524:C526"/>
    <mergeCell ref="C559:C563"/>
    <mergeCell ref="C576:C581"/>
    <mergeCell ref="C552:C553"/>
    <mergeCell ref="C607:C608"/>
    <mergeCell ref="C582:C586"/>
    <mergeCell ref="C555:C558"/>
    <mergeCell ref="C564:C568"/>
    <mergeCell ref="C602:C603"/>
    <mergeCell ref="C432:C433"/>
    <mergeCell ref="C449:C450"/>
    <mergeCell ref="C412:C413"/>
    <mergeCell ref="C414:C415"/>
    <mergeCell ref="C446:C447"/>
    <mergeCell ref="C398:C399"/>
    <mergeCell ref="C421:C422"/>
    <mergeCell ref="C461:C466"/>
    <mergeCell ref="C479:C484"/>
    <mergeCell ref="C435:C436"/>
    <mergeCell ref="C444:C445"/>
    <mergeCell ref="Q5:Q7"/>
    <mergeCell ref="R5:R7"/>
    <mergeCell ref="C303:C311"/>
    <mergeCell ref="C218:C221"/>
    <mergeCell ref="C605:C606"/>
    <mergeCell ref="C353:C354"/>
    <mergeCell ref="C98:C99"/>
    <mergeCell ref="C121:C124"/>
    <mergeCell ref="C156:C157"/>
    <mergeCell ref="C158:C159"/>
    <mergeCell ref="C161:C162"/>
    <mergeCell ref="C163:C164"/>
    <mergeCell ref="C165:C166"/>
    <mergeCell ref="C167:C168"/>
    <mergeCell ref="B174:C174"/>
    <mergeCell ref="C293:C295"/>
    <mergeCell ref="C269:C272"/>
    <mergeCell ref="C222:C224"/>
    <mergeCell ref="C239:C242"/>
    <mergeCell ref="C341:C343"/>
    <mergeCell ref="C383:C384"/>
    <mergeCell ref="C458:C460"/>
    <mergeCell ref="C334:C335"/>
    <mergeCell ref="C137:C138"/>
    <mergeCell ref="C843:C844"/>
    <mergeCell ref="C818:C822"/>
    <mergeCell ref="C996:C998"/>
    <mergeCell ref="C947:C948"/>
    <mergeCell ref="C805:C809"/>
    <mergeCell ref="C851:C852"/>
    <mergeCell ref="C865:C866"/>
    <mergeCell ref="C867:C868"/>
    <mergeCell ref="C869:C870"/>
    <mergeCell ref="C871:C872"/>
    <mergeCell ref="C873:C874"/>
    <mergeCell ref="C875:C876"/>
    <mergeCell ref="C877:C878"/>
    <mergeCell ref="C879:C880"/>
    <mergeCell ref="C931:C936"/>
    <mergeCell ref="C849:C850"/>
    <mergeCell ref="C906:C907"/>
    <mergeCell ref="C826:C832"/>
    <mergeCell ref="C847:C848"/>
    <mergeCell ref="C837:C838"/>
    <mergeCell ref="C845:C846"/>
    <mergeCell ref="B1101:C1101"/>
    <mergeCell ref="B1098:C1098"/>
    <mergeCell ref="B1095:C1095"/>
    <mergeCell ref="C895:C898"/>
    <mergeCell ref="B910:C910"/>
    <mergeCell ref="C1009:C1013"/>
    <mergeCell ref="C952:C957"/>
    <mergeCell ref="C1034:C1045"/>
    <mergeCell ref="C919:C925"/>
    <mergeCell ref="B961:C961"/>
    <mergeCell ref="C984:C987"/>
    <mergeCell ref="C991:C994"/>
    <mergeCell ref="C1046:C1063"/>
    <mergeCell ref="C972:C974"/>
    <mergeCell ref="C975:C977"/>
    <mergeCell ref="C1065:C1070"/>
    <mergeCell ref="C963:C970"/>
    <mergeCell ref="C912:C918"/>
    <mergeCell ref="C999:C1003"/>
    <mergeCell ref="C1085:C1090"/>
    <mergeCell ref="C1092:C1093"/>
    <mergeCell ref="B1100:C1100"/>
    <mergeCell ref="B1102:C1102"/>
    <mergeCell ref="B1096:C1096"/>
    <mergeCell ref="B1097:C1097"/>
    <mergeCell ref="C1076:C1078"/>
    <mergeCell ref="B909:C909"/>
    <mergeCell ref="C979:C982"/>
    <mergeCell ref="C703:C704"/>
    <mergeCell ref="C689:C690"/>
    <mergeCell ref="C761:C765"/>
    <mergeCell ref="C717:C718"/>
    <mergeCell ref="C699:C700"/>
    <mergeCell ref="C701:C702"/>
    <mergeCell ref="C695:C698"/>
    <mergeCell ref="C722:C727"/>
    <mergeCell ref="C823:C825"/>
    <mergeCell ref="C793:C795"/>
    <mergeCell ref="C732:C734"/>
    <mergeCell ref="C706:C708"/>
    <mergeCell ref="C796:C799"/>
    <mergeCell ref="C786:C790"/>
    <mergeCell ref="C771:C775"/>
    <mergeCell ref="C791:C792"/>
    <mergeCell ref="C781:C785"/>
    <mergeCell ref="C728:C730"/>
    <mergeCell ref="C511:C515"/>
    <mergeCell ref="C548:C549"/>
    <mergeCell ref="C546:C547"/>
    <mergeCell ref="C668:C675"/>
    <mergeCell ref="C589:C595"/>
    <mergeCell ref="C476:C478"/>
    <mergeCell ref="C691:C694"/>
    <mergeCell ref="C494:C496"/>
    <mergeCell ref="C518:C523"/>
    <mergeCell ref="C527:C532"/>
    <mergeCell ref="C542:C545"/>
    <mergeCell ref="C533:C538"/>
    <mergeCell ref="C539:C541"/>
    <mergeCell ref="C550:C551"/>
    <mergeCell ref="C485:C487"/>
    <mergeCell ref="B498:C498"/>
    <mergeCell ref="C506:C509"/>
    <mergeCell ref="C500:C504"/>
    <mergeCell ref="C682:C687"/>
    <mergeCell ref="C611:C612"/>
    <mergeCell ref="C570:C574"/>
    <mergeCell ref="C766:C770"/>
    <mergeCell ref="C776:C780"/>
    <mergeCell ref="C810:C817"/>
    <mergeCell ref="C800:C804"/>
    <mergeCell ref="C141:C142"/>
    <mergeCell ref="C154:C155"/>
    <mergeCell ref="C887:C894"/>
    <mergeCell ref="C3:E3"/>
    <mergeCell ref="B4:P4"/>
    <mergeCell ref="B5:B7"/>
    <mergeCell ref="P5:P7"/>
    <mergeCell ref="G5:G7"/>
    <mergeCell ref="C139:C140"/>
    <mergeCell ref="C100:C101"/>
    <mergeCell ref="F5:F7"/>
    <mergeCell ref="E5:E7"/>
    <mergeCell ref="D5:D7"/>
    <mergeCell ref="C88:C89"/>
    <mergeCell ref="C45:C46"/>
    <mergeCell ref="C47:C48"/>
    <mergeCell ref="C129:C132"/>
    <mergeCell ref="C17:C18"/>
    <mergeCell ref="C19:C20"/>
    <mergeCell ref="C22:C23"/>
    <mergeCell ref="C386:C387"/>
    <mergeCell ref="L3:P3"/>
    <mergeCell ref="C90:C91"/>
    <mergeCell ref="C134:C135"/>
    <mergeCell ref="C34:C35"/>
    <mergeCell ref="C36:C37"/>
    <mergeCell ref="C62:C63"/>
    <mergeCell ref="C60:C61"/>
    <mergeCell ref="C5:C7"/>
    <mergeCell ref="C32:C33"/>
    <mergeCell ref="C94:C95"/>
    <mergeCell ref="C85:C86"/>
    <mergeCell ref="C103:C104"/>
    <mergeCell ref="C125:C128"/>
    <mergeCell ref="C275:C277"/>
    <mergeCell ref="C169:C170"/>
    <mergeCell ref="C171:C172"/>
    <mergeCell ref="C148:C149"/>
    <mergeCell ref="C92:C93"/>
    <mergeCell ref="C28:C29"/>
    <mergeCell ref="C39:C40"/>
    <mergeCell ref="C83:C84"/>
    <mergeCell ref="C299:C301"/>
    <mergeCell ref="C365:C368"/>
    <mergeCell ref="C265:C267"/>
    <mergeCell ref="C49:C50"/>
    <mergeCell ref="C51:C52"/>
    <mergeCell ref="O5:O7"/>
    <mergeCell ref="C187:C189"/>
    <mergeCell ref="C96:C97"/>
    <mergeCell ref="C176:C180"/>
    <mergeCell ref="C226:C229"/>
    <mergeCell ref="C24:C25"/>
    <mergeCell ref="C26:C27"/>
    <mergeCell ref="C318:C323"/>
    <mergeCell ref="C150:C151"/>
    <mergeCell ref="C152:C153"/>
    <mergeCell ref="C287:C291"/>
    <mergeCell ref="C244:C247"/>
    <mergeCell ref="C279:C281"/>
    <mergeCell ref="C252:C255"/>
    <mergeCell ref="C296:C298"/>
    <mergeCell ref="S5:S7"/>
    <mergeCell ref="C79:C80"/>
    <mergeCell ref="C273:C274"/>
    <mergeCell ref="C213:C215"/>
    <mergeCell ref="C194:C196"/>
    <mergeCell ref="C261:C264"/>
    <mergeCell ref="C235:C237"/>
    <mergeCell ref="C248:C250"/>
    <mergeCell ref="C256:C258"/>
    <mergeCell ref="C113:C116"/>
    <mergeCell ref="C231:C234"/>
    <mergeCell ref="C143:C144"/>
    <mergeCell ref="C53:C54"/>
    <mergeCell ref="C67:C68"/>
    <mergeCell ref="C41:C42"/>
    <mergeCell ref="C182:C186"/>
    <mergeCell ref="C355:C358"/>
    <mergeCell ref="M5:M7"/>
    <mergeCell ref="N5:N7"/>
    <mergeCell ref="C81:C82"/>
    <mergeCell ref="C9:C10"/>
    <mergeCell ref="C11:C12"/>
    <mergeCell ref="C30:C31"/>
    <mergeCell ref="C43:C44"/>
    <mergeCell ref="C13:C14"/>
    <mergeCell ref="C15:C16"/>
    <mergeCell ref="C56:C57"/>
    <mergeCell ref="C58:C59"/>
    <mergeCell ref="C65:C66"/>
    <mergeCell ref="C77:C78"/>
    <mergeCell ref="H5:H7"/>
    <mergeCell ref="I5:I7"/>
    <mergeCell ref="J5:J7"/>
    <mergeCell ref="K5:K7"/>
    <mergeCell ref="L5:L7"/>
    <mergeCell ref="C145:C146"/>
    <mergeCell ref="C117:C120"/>
    <mergeCell ref="C109:C111"/>
    <mergeCell ref="C190:C193"/>
    <mergeCell ref="C325:C330"/>
  </mergeCells>
  <pageMargins left="0.23622047244094491" right="0.23622047244094491" top="0.19685039370078741" bottom="0.19685039370078741" header="0.31496062992125984" footer="0.31496062992125984"/>
  <pageSetup paperSize="9" scale="43" fitToHeight="0" orientation="portrait" r:id="rId1"/>
  <ignoredErrors>
    <ignoredError sqref="H1012:J1012 H1013:K1013 H517 H554 H588 J589:K589 P589 J863:L863 I284:M284 H829 H117:H119 H121:H123 H125:H127 H129:H131 L117:L119 L121:L123 L125:L127 L129:L131 J1073:K1073 N863 H841 H886 H575 F1094:F1098 H200 H260:H264 H223:H224 H229:H230 H236:H237 H239 H241:H243 H249:H250 H257 H266 H816 H831 H905 H918:M918 H915:H917 H1083 H109:H110 H217:H219 H221 H287:H288 H252:H255 H272:H277 I422:M422 J1070:K1070 J416:M416 I430:N433 H77:N86 P77:P86 J88:N101 P410 P863 H1010:K1011 M1010:M1013 H1085:L1090 H1092:L1092 N1092:N1093 P88:P101 J103:N104 P103:P104 J109:N110 P109:P110 H113:N115 P113:P115 H134:N135 P134:P135 J137:N146 P137:P146 J178:N179 P178:P179 H182:N196 P182:P196 P198 P200 J217:N224 P217:P224 J226:N237 P226:P237 J239:N250 P239:P250 J252:N258 P252:P258 J260:N267 P260:P267 J269:M278 H279:M281 P269:P281 H283:M283 H285:M285 P283:P285 J287:N289 P287:P289 I337:N339 P337:P339 I414:M415 P414:P416 P418 J420:M421 P420:P422 P424 J426:N428 P426:P428 P430:P433 I435:M436 H437:M437 I438:M442 P435:P442 H444:M444 I445:M447 P444:P447 I449:N450 P449:P450 J518:N523 P518:P523 J527:N538 P527:P538 J559:N563 P559:P563 J576:N581 P576:P581 H600:N603 P600:P603 H605:N612 P605:P612 J810:N811 P810:P811 J813:N819 P813:P819 J821:N822 P821:P822 P826 J828:N832 P828:P832 P835 P841 J887:N898 P887:P898 J906:N907 P906:P907 H909:N910 P909:P910 J912:M917 P912:P918 H1009:M1009 P1009:P1013 J1034:N1063 P1034:P1063 P1070 P1073 J1082:N1083 P1082:P1083 N1085:N1090 P1085:P1090 P1092:P1093 P1095:P1098 H889 H891:H898 H908 H407:P407 H411:P411 M589:N589 H216:P216 H1008:P1008 H1033:P1033 H336:P336 H760:P760 H181:P181 H862:P862 J835:N835 H112:P112 H76:P76 M1073:N1073 H108:P108 H133:P133 H1081:P1081 I354 H911:P911 H286:P286 H102:P102 H175:P175 J200:N200 H282:P282 H429:P429 J517:P517 J554:P554 J588:P588 H599:P599 J575:P575 J841:N841 J886:P886 J908:P908 H1084:P1084 H419:P419 J418:N418 H423:P423 H417:P417 H1064:P1064 H352:P352 M1070:N1070 H434:P434 H443:P443 J826:N826 H87:P87 H410:N410 H1091:P1091 H1094:P1094 H136:P136 H197:P197 J198:N198 N269:N281 N283:N285 N414:N416 N420:N422 H425:P425 H424:N424 N435:N442 H448:P448 N444:N447 H604:P604 J905:P905 N912:N918 N1009:N1013 H1095:N1098 P354 H198 J590:P595 K354:N354 H1093:I1093 K1093:L1093" unlockedFormula="1"/>
  </ignoredError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ООО "Намерение"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USER</cp:lastModifiedBy>
  <cp:lastPrinted>2023-01-20T06:05:57Z</cp:lastPrinted>
  <dcterms:created xsi:type="dcterms:W3CDTF">2009-04-05T12:29:38Z</dcterms:created>
  <dcterms:modified xsi:type="dcterms:W3CDTF">2025-07-15T07:29:36Z</dcterms:modified>
</cp:coreProperties>
</file>